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Mpprofit\work\VEREJNÉ OBSTARÁVANIA\2021\LEVMILK\Fotovoltaika\"/>
    </mc:Choice>
  </mc:AlternateContent>
  <xr:revisionPtr revIDLastSave="0" documentId="13_ncr:1_{E32A0D36-6A54-42E3-A4B2-0B5A71AC6933}" xr6:coauthVersionLast="46" xr6:coauthVersionMax="46" xr10:uidLastSave="{00000000-0000-0000-0000-000000000000}"/>
  <bookViews>
    <workbookView xWindow="-28920" yWindow="0" windowWidth="29040" windowHeight="15840" tabRatio="500" firstSheet="1" activeTab="2" xr2:uid="{00000000-000D-0000-FFFF-FFFF00000000}"/>
  </bookViews>
  <sheets>
    <sheet name="0000000" sheetId="1" state="hidden" r:id="rId1"/>
    <sheet name="TL_ZMM" sheetId="2" r:id="rId2"/>
    <sheet name="PS03" sheetId="3" r:id="rId3"/>
  </sheets>
  <externalReferences>
    <externalReference r:id="rId4"/>
  </externalReferences>
  <definedNames>
    <definedName name="CZK">#REF!</definedName>
    <definedName name="Datum">TL_ZMM!$AK$34</definedName>
    <definedName name="Dokument1">TL_ZMM!$AF$38</definedName>
    <definedName name="Dokument2">TL_ZMM!$R$38</definedName>
    <definedName name="EUR">#REF!</definedName>
    <definedName name="Investor">TL_ZMM!$V$32</definedName>
    <definedName name="kabel_cena" localSheetId="2">'[1]Mont. rozp.'!$B$4:$B$369</definedName>
    <definedName name="kabel_cena">#REF!</definedName>
    <definedName name="kabel_pokladka" localSheetId="2">'[1]Mont. rozp.'!$F$4:$F$369</definedName>
    <definedName name="kabel_pokladka">#REF!</definedName>
    <definedName name="kabel_typ" localSheetId="2">'[1]Mont. rozp.'!$A$4:$A$369</definedName>
    <definedName name="kabel_typ">#REF!</definedName>
    <definedName name="Mena" localSheetId="2">[1]Kurzy!$B$6:$B$9</definedName>
    <definedName name="Mena">#REF!</definedName>
    <definedName name="_xlnm.Print_Titles" localSheetId="2">'PS03'!$1:$2</definedName>
    <definedName name="_xlnm.Print_Area" localSheetId="2">'PS03'!$A$1:$I$74</definedName>
    <definedName name="_xlnm.Print_Area" localSheetId="1">TL_ZMM!$A$1:$AP$42</definedName>
    <definedName name="Revizia1">TL_ZMM!$C$38</definedName>
    <definedName name="Revizia2">TL_ZMM!$C$36</definedName>
    <definedName name="Revizia3">TL_ZMM!$C$34</definedName>
    <definedName name="Revizia4">TL_ZMM!$C$32</definedName>
    <definedName name="Revizia5">TL_ZMM!$C$30</definedName>
    <definedName name="Revizia6">TL_ZMM!$C$28</definedName>
    <definedName name="SK">#REF!</definedName>
    <definedName name="Stavba">TL_ZMM!$V$33</definedName>
    <definedName name="USD">#REF!</definedName>
    <definedName name="Zakc">TL_ZMM!$AK$35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0" i="3" l="1"/>
  <c r="I59" i="3"/>
  <c r="H58" i="3"/>
  <c r="I71" i="3"/>
  <c r="I70" i="3"/>
  <c r="I69" i="3"/>
  <c r="I68" i="3"/>
  <c r="I67" i="3"/>
  <c r="H64" i="3"/>
  <c r="D57" i="3"/>
  <c r="I57" i="3" s="1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D43" i="3"/>
  <c r="H43" i="3" s="1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H22" i="3"/>
  <c r="I21" i="3"/>
  <c r="H21" i="3"/>
  <c r="H20" i="3"/>
  <c r="I19" i="3"/>
  <c r="I18" i="3"/>
  <c r="I17" i="3"/>
  <c r="I16" i="3"/>
  <c r="H16" i="3"/>
  <c r="I15" i="3"/>
  <c r="H15" i="3"/>
  <c r="I14" i="3"/>
  <c r="H14" i="3"/>
  <c r="I13" i="3"/>
  <c r="H13" i="3"/>
  <c r="I12" i="3"/>
  <c r="I11" i="3"/>
  <c r="I10" i="3"/>
  <c r="I9" i="3"/>
  <c r="H9" i="3"/>
  <c r="I6" i="3"/>
  <c r="H6" i="3"/>
  <c r="I5" i="3"/>
  <c r="H5" i="3"/>
  <c r="H73" i="3" l="1"/>
  <c r="I43" i="3"/>
  <c r="I61" i="3"/>
  <c r="I73" i="3" s="1"/>
  <c r="I7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B7" authorId="0" shapeId="0" xr:uid="{00000000-0006-0000-0100-000001000000}">
      <text>
        <r>
          <rPr>
            <b/>
            <sz val="9"/>
            <color rgb="FF000000"/>
            <rFont val="Tahoma"/>
            <family val="2"/>
            <charset val="238"/>
          </rPr>
          <t xml:space="preserve">Branislav Urc:
</t>
        </r>
        <r>
          <rPr>
            <sz val="9"/>
            <color rgb="FF000000"/>
            <rFont val="Tahoma"/>
            <family val="2"/>
            <charset val="238"/>
          </rPr>
          <t>Písmeno "X" treba umiestniť na správnu pozíciu</t>
        </r>
      </text>
    </comment>
  </commentList>
</comments>
</file>

<file path=xl/sharedStrings.xml><?xml version="1.0" encoding="utf-8"?>
<sst xmlns="http://schemas.openxmlformats.org/spreadsheetml/2006/main" count="172" uniqueCount="121">
  <si>
    <t>Status / Stav :</t>
  </si>
  <si>
    <t>Only for information / Len pre informáciu</t>
  </si>
  <si>
    <t>Len pre informáciu</t>
  </si>
  <si>
    <t>Preliminary</t>
  </si>
  <si>
    <t>Predbežný</t>
  </si>
  <si>
    <t>X</t>
  </si>
  <si>
    <t>Final</t>
  </si>
  <si>
    <t>Konečný</t>
  </si>
  <si>
    <t>As built</t>
  </si>
  <si>
    <t>Skutočný stav</t>
  </si>
  <si>
    <t xml:space="preserve"> </t>
  </si>
  <si>
    <t>Customer / Objedn.:</t>
  </si>
  <si>
    <t>LEVICKÉ MLIEKÁRNE a.s.</t>
  </si>
  <si>
    <t>Drawed / Spracoval :</t>
  </si>
  <si>
    <t>Ing.Paška</t>
  </si>
  <si>
    <t>Investor / Investor :</t>
  </si>
  <si>
    <t xml:space="preserve">LEVICKÉ MLIEKÁRNE a.s. </t>
  </si>
  <si>
    <t>Approved / Schválil :</t>
  </si>
  <si>
    <t>Project / Stavba:</t>
  </si>
  <si>
    <t>Fotovoltaická elektráreň (FTVE) Levice, Júrska cesta 2</t>
  </si>
  <si>
    <t>Level PD / Stupeň PD :</t>
  </si>
  <si>
    <t>PSP</t>
  </si>
  <si>
    <t>Date / Dátum :</t>
  </si>
  <si>
    <t>03/2019</t>
  </si>
  <si>
    <t>Object / Objekt :</t>
  </si>
  <si>
    <t>FOTOVOLTICKÉ ZARIADENIE - LOKÁLNY ZDROJ 197.68kW</t>
  </si>
  <si>
    <t>Order. No. / Zák.č. :</t>
  </si>
  <si>
    <t>20180306/1</t>
  </si>
  <si>
    <t>File / Súbor :</t>
  </si>
  <si>
    <r>
      <rPr>
        <sz val="8"/>
        <rFont val="Arial"/>
        <family val="2"/>
        <charset val="238"/>
      </rPr>
      <t xml:space="preserve">Name / Názov :  </t>
    </r>
    <r>
      <rPr>
        <sz val="10"/>
        <rFont val="Arial"/>
        <family val="2"/>
        <charset val="238"/>
      </rPr>
      <t xml:space="preserve">        </t>
    </r>
  </si>
  <si>
    <t>Number / Poradové číslo :</t>
  </si>
  <si>
    <t>Page</t>
  </si>
  <si>
    <t>Pages</t>
  </si>
  <si>
    <t>Rozpočet</t>
  </si>
  <si>
    <t>Strana</t>
  </si>
  <si>
    <t>Strán</t>
  </si>
  <si>
    <t>Rev</t>
  </si>
  <si>
    <t>Názov zmeny</t>
  </si>
  <si>
    <t>Spracovateľ</t>
  </si>
  <si>
    <t>Dátum</t>
  </si>
  <si>
    <t>Name of the change</t>
  </si>
  <si>
    <t>Drawed by</t>
  </si>
  <si>
    <t>Date</t>
  </si>
  <si>
    <t>Jednotková cena</t>
  </si>
  <si>
    <t>Cena spolu</t>
  </si>
  <si>
    <t>Pol.</t>
  </si>
  <si>
    <t>Predmet</t>
  </si>
  <si>
    <t>M.j.</t>
  </si>
  <si>
    <t>Dodávka</t>
  </si>
  <si>
    <t>Montáž</t>
  </si>
  <si>
    <t>Fotovoltaické zariadenia</t>
  </si>
  <si>
    <t>Fotovoltaický panel Suntech Superpoly STP280-20/Wfv</t>
  </si>
  <si>
    <t>ks</t>
  </si>
  <si>
    <t>Fotovoltaický menič napätia SMA FLX Pro 17</t>
  </si>
  <si>
    <t>Rozvádzače silnoprúdu - dodávka</t>
  </si>
  <si>
    <t>Rozvádzač RFV1 s elektrovýzbrojou</t>
  </si>
  <si>
    <t>Montážny materiál a práce pre silnoprúd</t>
  </si>
  <si>
    <t>Osadenie rozvádzača RFV1</t>
  </si>
  <si>
    <t>Kábel AYKY-J 4x70 volne na rošt/ do žľabu</t>
  </si>
  <si>
    <t>m</t>
  </si>
  <si>
    <t>Kábel CYKY 5x4 volne na rošt/ do žľabu</t>
  </si>
  <si>
    <r>
      <rPr>
        <sz val="10"/>
        <rFont val="Arial"/>
        <family val="2"/>
        <charset val="238"/>
      </rPr>
      <t>Kábel HIKRA SOL 6mm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volne na rošt/ do žľabu</t>
    </r>
  </si>
  <si>
    <t>Kábel FTP 4 x 2 x 0.20 mm² do chráničky</t>
  </si>
  <si>
    <t>Ukončenie kábla AYKY-J 4x70 vrátane zapojenia</t>
  </si>
  <si>
    <t>Ukončenie kábla CYKY 5x4 vrátane zapojenia</t>
  </si>
  <si>
    <t>Ukončenie kábla CYKY 7x1,5 vrátane zapojenia</t>
  </si>
  <si>
    <t>Istič 3f B32A</t>
  </si>
  <si>
    <t>Ukončenie kábla HIKRA SOL 6mm² vrátane zapojenia</t>
  </si>
  <si>
    <r>
      <rPr>
        <sz val="10"/>
        <rFont val="Arial"/>
        <family val="2"/>
        <charset val="238"/>
      </rPr>
      <t>Konektor</t>
    </r>
    <r>
      <rPr>
        <sz val="10"/>
        <rFont val="Arial"/>
        <family val="2"/>
      </rPr>
      <t xml:space="preserve"> pre solárny kábel 6mm²</t>
    </r>
  </si>
  <si>
    <t>Popisné návlačky/bužirky na žily vrátane označenia</t>
  </si>
  <si>
    <t>Káblový štítok plastový s nezmazateľným popisom</t>
  </si>
  <si>
    <t xml:space="preserve">Žlab OBO MKS 50/60 pozinkovaný s nosníkom, spojkou, vekom </t>
  </si>
  <si>
    <t xml:space="preserve">Žlab OBO MKS 200/60 pozinkovaný s nosníkom, spojkou, vekom </t>
  </si>
  <si>
    <t>Sťahovacia páska 100ks v balení</t>
  </si>
  <si>
    <t>bal</t>
  </si>
  <si>
    <t>Káblová vývodka</t>
  </si>
  <si>
    <t>Pomocný profilový materiál perforovaný (U, C, L) pozinkovaný, konštrukcie</t>
  </si>
  <si>
    <t>kg</t>
  </si>
  <si>
    <t>Spojovací materiál pozinkovaný (skrutka, matica, podložka)</t>
  </si>
  <si>
    <t>Konštrukcia oceľová pomocná z hutného materiálu (U, L)</t>
  </si>
  <si>
    <t>Konštrukcia pre fotovoltaické panely</t>
  </si>
  <si>
    <t>Príchytka RS1</t>
  </si>
  <si>
    <t>Lišta základne 1739mm</t>
  </si>
  <si>
    <t>Spojka lišty základne</t>
  </si>
  <si>
    <t>Ochranná podložka 110x95x20mm</t>
  </si>
  <si>
    <t>Odkvapová podpera</t>
  </si>
  <si>
    <t>Hrebeňová podpera</t>
  </si>
  <si>
    <t>Zavetrovací diel</t>
  </si>
  <si>
    <t>Samorezná skrutka 4,8x19 A2</t>
  </si>
  <si>
    <t>Skrutka s valcovou hlavou M6x110mm</t>
  </si>
  <si>
    <t>Betónové prvky – záťaž konštrukcie</t>
  </si>
  <si>
    <t>Montážny materiál a práce pre bleskozvod a uzemnenie</t>
  </si>
  <si>
    <t>Svorka spojovacia SS</t>
  </si>
  <si>
    <t>Svorka okapová SO</t>
  </si>
  <si>
    <t>Svorka krížová SR03K</t>
  </si>
  <si>
    <t>Svorka pripojovacia SP</t>
  </si>
  <si>
    <t>Lapacia tyč JP 20 ALMgSi, l=2,0m</t>
  </si>
  <si>
    <t>Stojan 350 - trojnožka pre JP20</t>
  </si>
  <si>
    <t>Vodič FeZn D8mm</t>
  </si>
  <si>
    <t xml:space="preserve">m </t>
  </si>
  <si>
    <t>Vodič FeZn 30/4mm</t>
  </si>
  <si>
    <t>Podpera PV01</t>
  </si>
  <si>
    <t>Podpera PV21c betón-plast</t>
  </si>
  <si>
    <t>Vykládka materiálu žeriavom na strechy</t>
  </si>
  <si>
    <t>Podružný materiál</t>
  </si>
  <si>
    <t>%</t>
  </si>
  <si>
    <t>Zariadenie staveniska</t>
  </si>
  <si>
    <t>Drobné montážne práce nevyjadrené v rozpočte</t>
  </si>
  <si>
    <t>Podiel pridružených výkonov</t>
  </si>
  <si>
    <t>Zariadenia pre potreby PDS</t>
  </si>
  <si>
    <t>Systém vzdialeného dohľadu a ovládania podľa podmienok v Zmluve o pripojení</t>
  </si>
  <si>
    <t>Služby</t>
  </si>
  <si>
    <t>Projektová dokumentácia pre realizáciu</t>
  </si>
  <si>
    <t>súb</t>
  </si>
  <si>
    <t>Individuálne, funkčné skúšky a uvedenie do prevádzky</t>
  </si>
  <si>
    <t>Komplexné skúšky</t>
  </si>
  <si>
    <t>Východisková revízia el. zariadenia a spracovanie SOPOS EZ</t>
  </si>
  <si>
    <t>Dokumentácia skutočného vyhotovenia, sprievodná technická dokumentácia</t>
  </si>
  <si>
    <t>Spolu</t>
  </si>
  <si>
    <t>CELKOVO</t>
  </si>
  <si>
    <t>Fotovoltický zdroj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</si>
</sst>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64" formatCode="#,##0;\-#,##0;\-"/>
    <numFmt numFmtId="165" formatCode="_-* #,##0.00_-;_-* #,##0.00\-;_-* \-??_-;_-@_-"/>
    <numFmt numFmtId="166" formatCode="&quot;L. &quot;#,##0;&quot;-L. &quot;#,##0"/>
    <numFmt numFmtId="167" formatCode="_(&quot;USD&quot;* #,##0.00_);_(&quot;USD&quot;* \(#,##0.00\);_(&quot;USD&quot;* \-??_);_(@_)"/>
    <numFmt numFmtId="168" formatCode="0.000%"/>
    <numFmt numFmtId="169" formatCode="_-&quot;F &quot;* #,##0.00_-;_-&quot;F &quot;* #,##0.00\-;_-&quot;F &quot;* \-??_-;_-@_-"/>
    <numFmt numFmtId="170" formatCode="_-\£* #,##0.0_-;&quot;-£&quot;* #,##0.0_-;_-\£* \-??_-;_-@_-"/>
    <numFmt numFmtId="171" formatCode="[$-41B]#,##0\ _S_k;[Red]\-#,##0\ _S_k"/>
    <numFmt numFmtId="172" formatCode="_-* #,##0.00_-;\-* #,##0.00_-;_-* \-??_-;_-@_-"/>
    <numFmt numFmtId="173" formatCode="\$#,##0.00;[Red]&quot;-$&quot;#,##0.00"/>
    <numFmt numFmtId="174" formatCode="\$#,##0_);[Red]&quot;($&quot;#,##0\)"/>
    <numFmt numFmtId="175" formatCode="_(* #,##0.000_);_(* \(#,##0.000\);_(* \-_);_(@_)"/>
    <numFmt numFmtId="176" formatCode="[$-41B]d/m/yyyy"/>
    <numFmt numFmtId="177" formatCode="_-* #,##0\ _S_k_-;\-* #,##0\ _S_k_-;_-* &quot;- &quot;_S_k_-;_-@_-"/>
    <numFmt numFmtId="178" formatCode="_-* #,##0.00\ _S_k_-;\-* #,##0.00\ _S_k_-;_-* \-??\ _S_k_-;_-@_-"/>
    <numFmt numFmtId="179" formatCode="#####"/>
    <numFmt numFmtId="180" formatCode="0.0&quot;%pt&quot;;\(0.0&quot;%pt)&quot;"/>
    <numFmt numFmtId="181" formatCode="_-* #,##0_-;\-* #,##0_-;_-* \-_-;_-@_-"/>
    <numFmt numFmtId="182" formatCode="&quot;91&quot;#,##0.000&quot;28&quot;"/>
    <numFmt numFmtId="183" formatCode="hh:mm:ss\ AM/PM_)"/>
    <numFmt numFmtId="184" formatCode="#,##0,"/>
    <numFmt numFmtId="185" formatCode="#,##0.0_);[Red]\(#,##0.0\)"/>
    <numFmt numFmtId="186" formatCode="_(\$* #,##0.00_);_(\$* \(#,##0.00\);_(\$* \-??_);_(@_)"/>
    <numFmt numFmtId="187" formatCode="0%;\(0%\)"/>
    <numFmt numFmtId="188" formatCode="0.00\ %"/>
    <numFmt numFmtId="189" formatCode="_-\£* #,##0_-;&quot;-£&quot;* #,##0_-;_-\£* \-??_-;_-@_-"/>
    <numFmt numFmtId="190" formatCode="\$#,##0_);&quot;($&quot;#,##0\)"/>
    <numFmt numFmtId="191" formatCode="[$-41B]d/mmm/yy"/>
    <numFmt numFmtId="192" formatCode="[$-41B]#,##0.00\ _S_k;[Red]\-#,##0.00\ _S_k"/>
    <numFmt numFmtId="193" formatCode="#,##0;[Red]#,##0"/>
    <numFmt numFmtId="194" formatCode="_-\£* #,##0_-;&quot;-£&quot;* #,##0_-;_-\£* \-_-;_-@_-"/>
    <numFmt numFmtId="195" formatCode="_-\£* #,##0.00_-;&quot;-£&quot;* #,##0.00_-;_-\£* \-??_-;_-@_-"/>
    <numFmt numFmtId="196" formatCode="_(\$* #,##0_);_(\$* \(#,##0\);_(\$* \-_);_(@_)"/>
    <numFmt numFmtId="197" formatCode="_(* #,##0_);_(* \(#,##0\);_(* \-_);_(@_)"/>
  </numFmts>
  <fonts count="63">
    <font>
      <sz val="10"/>
      <name val="Arial CE"/>
      <charset val="1"/>
    </font>
    <font>
      <sz val="8"/>
      <name val="Times New Roman"/>
      <family val="1"/>
      <charset val="238"/>
    </font>
    <font>
      <u/>
      <sz val="10"/>
      <color rgb="FFFF00FF"/>
      <name val="MS Sans Serif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0"/>
      <name val="MS Serif"/>
      <family val="1"/>
      <charset val="238"/>
    </font>
    <font>
      <sz val="10"/>
      <name val="Courier New"/>
      <family val="3"/>
      <charset val="1"/>
    </font>
    <font>
      <sz val="12"/>
      <name val="Times New Roman"/>
      <charset val="1"/>
    </font>
    <font>
      <b/>
      <sz val="10"/>
      <name val="Palatino"/>
      <charset val="238"/>
    </font>
    <font>
      <sz val="10"/>
      <color rgb="FF800000"/>
      <name val="MS Serif"/>
      <family val="1"/>
      <charset val="238"/>
    </font>
    <font>
      <u/>
      <sz val="9"/>
      <color rgb="FF800080"/>
      <name val="MS Sans Serif"/>
      <family val="2"/>
      <charset val="238"/>
    </font>
    <font>
      <sz val="8"/>
      <name val="Arial"/>
      <family val="2"/>
      <charset val="1"/>
    </font>
    <font>
      <b/>
      <u/>
      <sz val="12"/>
      <name val="Palatino"/>
      <charset val="238"/>
    </font>
    <font>
      <b/>
      <sz val="12"/>
      <name val="Arial"/>
      <charset val="238"/>
    </font>
    <font>
      <b/>
      <sz val="12"/>
      <name val="Arial"/>
      <family val="2"/>
      <charset val="1"/>
    </font>
    <font>
      <b/>
      <sz val="8"/>
      <name val="MS Sans Serif"/>
      <family val="2"/>
      <charset val="238"/>
    </font>
    <font>
      <u/>
      <sz val="9"/>
      <color rgb="FF0000FF"/>
      <name val="MS Sans Serif"/>
      <family val="2"/>
      <charset val="238"/>
    </font>
    <font>
      <b/>
      <sz val="8"/>
      <name val="EEL1 Bookie"/>
      <charset val="238"/>
    </font>
    <font>
      <b/>
      <sz val="12"/>
      <name val="EEL1 Bookie"/>
      <charset val="238"/>
    </font>
    <font>
      <b/>
      <sz val="14"/>
      <name val="EEL1 Bookie"/>
      <charset val="238"/>
    </font>
    <font>
      <b/>
      <i/>
      <sz val="12"/>
      <name val="EEL1 Aval"/>
      <charset val="238"/>
    </font>
    <font>
      <b/>
      <sz val="10"/>
      <color rgb="FFFFFFFF"/>
      <name val="Arial"/>
      <family val="2"/>
      <charset val="1"/>
    </font>
    <font>
      <b/>
      <u/>
      <sz val="10"/>
      <name val="Palatino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sz val="11"/>
      <color rgb="FF000000"/>
      <name val="Calibri"/>
      <family val="2"/>
      <charset val="1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Palatino"/>
      <charset val="238"/>
    </font>
    <font>
      <sz val="9"/>
      <name val="Arial"/>
      <family val="2"/>
      <charset val="238"/>
    </font>
    <font>
      <sz val="7"/>
      <name val="Arial Narrow"/>
      <family val="2"/>
      <charset val="238"/>
    </font>
    <font>
      <b/>
      <sz val="10"/>
      <name val="MS Sans Serif"/>
      <family val="2"/>
      <charset val="238"/>
    </font>
    <font>
      <sz val="8"/>
      <name val="Arial"/>
      <charset val="1"/>
    </font>
    <font>
      <b/>
      <i/>
      <sz val="8"/>
      <name val="Arial"/>
      <family val="2"/>
      <charset val="238"/>
    </font>
    <font>
      <sz val="8"/>
      <name val="MS Sans Serif"/>
      <family val="2"/>
      <charset val="238"/>
    </font>
    <font>
      <sz val="10"/>
      <name val="MS Sans Serif"/>
      <family val="2"/>
      <charset val="1"/>
    </font>
    <font>
      <b/>
      <sz val="11"/>
      <name val="Arial"/>
      <charset val="238"/>
    </font>
    <font>
      <b/>
      <sz val="9"/>
      <name val="Arial"/>
      <family val="2"/>
      <charset val="238"/>
    </font>
    <font>
      <b/>
      <sz val="8"/>
      <color rgb="FF000000"/>
      <name val="Arial"/>
      <charset val="1"/>
    </font>
    <font>
      <b/>
      <sz val="10"/>
      <name val="Arial"/>
      <family val="2"/>
      <charset val="238"/>
    </font>
    <font>
      <sz val="10"/>
      <color rgb="FF008000"/>
      <name val="Arial"/>
      <family val="2"/>
      <charset val="238"/>
    </font>
    <font>
      <sz val="14"/>
      <name val="Arial"/>
      <family val="2"/>
      <charset val="238"/>
    </font>
    <font>
      <sz val="20"/>
      <name val="Arial"/>
      <family val="2"/>
      <charset val="238"/>
    </font>
    <font>
      <sz val="10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i/>
      <sz val="10"/>
      <color rgb="FF0000FF"/>
      <name val="Arial"/>
      <family val="2"/>
      <charset val="238"/>
    </font>
    <font>
      <i/>
      <sz val="10"/>
      <name val="Arial"/>
      <family val="2"/>
      <charset val="238"/>
    </font>
    <font>
      <sz val="8.1999999999999993"/>
      <name val="Arial"/>
      <family val="2"/>
      <charset val="238"/>
    </font>
    <font>
      <b/>
      <sz val="14"/>
      <color rgb="FF8D8E75"/>
      <name val="Inherit"/>
      <charset val="1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1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99CCFF"/>
      </patternFill>
    </fill>
    <fill>
      <patternFill patternType="solid">
        <fgColor rgb="FFFFFFC0"/>
        <bgColor rgb="FFFFFF99"/>
      </patternFill>
    </fill>
    <fill>
      <patternFill patternType="solid">
        <fgColor rgb="FF00FFFF"/>
        <bgColor rgb="FF00FFFF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0"/>
      </patternFill>
    </fill>
    <fill>
      <patternFill patternType="solid">
        <fgColor rgb="FFE0E0E0"/>
        <bgColor rgb="FFE3E3E3"/>
      </patternFill>
    </fill>
    <fill>
      <patternFill patternType="solid">
        <fgColor rgb="FF808080"/>
        <bgColor rgb="FF8D8E7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0">
    <xf numFmtId="0" fontId="0" fillId="0" borderId="0"/>
    <xf numFmtId="0" fontId="47" fillId="0" borderId="0" applyBorder="0" applyProtection="0"/>
    <xf numFmtId="0" fontId="1" fillId="0" borderId="0">
      <alignment horizontal="center" wrapText="1"/>
      <protection locked="0"/>
    </xf>
    <xf numFmtId="0" fontId="2" fillId="0" borderId="0" applyBorder="0" applyProtection="0"/>
    <xf numFmtId="164" fontId="3" fillId="0" borderId="0" applyBorder="0"/>
    <xf numFmtId="165" fontId="4" fillId="0" borderId="0" applyBorder="0"/>
    <xf numFmtId="166" fontId="4" fillId="0" borderId="0" applyBorder="0"/>
    <xf numFmtId="167" fontId="4" fillId="0" borderId="0" applyBorder="0"/>
    <xf numFmtId="168" fontId="4" fillId="0" borderId="0" applyBorder="0"/>
    <xf numFmtId="169" fontId="4" fillId="0" borderId="0" applyBorder="0"/>
    <xf numFmtId="170" fontId="4" fillId="0" borderId="0" applyBorder="0"/>
    <xf numFmtId="165" fontId="4" fillId="0" borderId="0" applyBorder="0"/>
    <xf numFmtId="3" fontId="5" fillId="0" borderId="0">
      <alignment horizontal="right" vertical="top"/>
    </xf>
    <xf numFmtId="169" fontId="62" fillId="0" borderId="0" applyBorder="0" applyProtection="0"/>
    <xf numFmtId="171" fontId="62" fillId="0" borderId="0" applyBorder="0" applyProtection="0"/>
    <xf numFmtId="171" fontId="62" fillId="0" borderId="0" applyBorder="0" applyProtection="0"/>
    <xf numFmtId="172" fontId="62" fillId="0" borderId="0" applyBorder="0" applyProtection="0"/>
    <xf numFmtId="0" fontId="6" fillId="0" borderId="0"/>
    <xf numFmtId="0" fontId="7" fillId="0" borderId="0"/>
    <xf numFmtId="173" fontId="8" fillId="0" borderId="1"/>
    <xf numFmtId="165" fontId="62" fillId="0" borderId="0" applyBorder="0" applyProtection="0"/>
    <xf numFmtId="174" fontId="62" fillId="0" borderId="0" applyBorder="0" applyProtection="0"/>
    <xf numFmtId="174" fontId="62" fillId="0" borderId="0" applyBorder="0" applyProtection="0"/>
    <xf numFmtId="175" fontId="62" fillId="0" borderId="0" applyBorder="0" applyProtection="0"/>
    <xf numFmtId="176" fontId="3" fillId="0" borderId="0" applyBorder="0"/>
    <xf numFmtId="0" fontId="9" fillId="0" borderId="0">
      <alignment horizontal="left"/>
    </xf>
    <xf numFmtId="177" fontId="62" fillId="0" borderId="0" applyBorder="0" applyProtection="0"/>
    <xf numFmtId="178" fontId="62" fillId="0" borderId="0" applyBorder="0" applyProtection="0"/>
    <xf numFmtId="169" fontId="4" fillId="0" borderId="0" applyBorder="0"/>
    <xf numFmtId="165" fontId="4" fillId="0" borderId="0" applyBorder="0"/>
    <xf numFmtId="169" fontId="4" fillId="0" borderId="0" applyBorder="0"/>
    <xf numFmtId="170" fontId="4" fillId="0" borderId="0" applyBorder="0"/>
    <xf numFmtId="165" fontId="4" fillId="0" borderId="0" applyBorder="0"/>
    <xf numFmtId="0" fontId="10" fillId="0" borderId="0"/>
    <xf numFmtId="0" fontId="11" fillId="0" borderId="0" applyBorder="0" applyProtection="0"/>
    <xf numFmtId="0" fontId="12" fillId="2" borderId="0" applyBorder="0" applyProtection="0"/>
    <xf numFmtId="0" fontId="13" fillId="0" borderId="0"/>
    <xf numFmtId="0" fontId="14" fillId="0" borderId="0">
      <alignment horizontal="left"/>
    </xf>
    <xf numFmtId="0" fontId="15" fillId="0" borderId="2" applyProtection="0"/>
    <xf numFmtId="0" fontId="15" fillId="0" borderId="3">
      <alignment horizontal="left" vertical="center"/>
    </xf>
    <xf numFmtId="0" fontId="16" fillId="0" borderId="4">
      <alignment horizontal="center"/>
    </xf>
    <xf numFmtId="0" fontId="16" fillId="0" borderId="0">
      <alignment horizontal="center"/>
    </xf>
    <xf numFmtId="0" fontId="17" fillId="0" borderId="0" applyBorder="0" applyProtection="0"/>
    <xf numFmtId="0" fontId="12" fillId="3" borderId="0" applyBorder="0" applyProtection="0"/>
    <xf numFmtId="179" fontId="4" fillId="4" borderId="0"/>
    <xf numFmtId="169" fontId="4" fillId="0" borderId="0" applyBorder="0"/>
    <xf numFmtId="165" fontId="4" fillId="0" borderId="0" applyBorder="0"/>
    <xf numFmtId="169" fontId="4" fillId="0" borderId="0" applyBorder="0"/>
    <xf numFmtId="170" fontId="4" fillId="0" borderId="0" applyBorder="0"/>
    <xf numFmtId="165" fontId="4" fillId="0" borderId="0" applyBorder="0"/>
    <xf numFmtId="179" fontId="4" fillId="5" borderId="0"/>
    <xf numFmtId="180" fontId="62" fillId="0" borderId="0" applyBorder="0" applyProtection="0">
      <alignment horizontal="right"/>
    </xf>
    <xf numFmtId="181" fontId="62" fillId="0" borderId="0" applyBorder="0" applyProtection="0"/>
    <xf numFmtId="172" fontId="62" fillId="0" borderId="0" applyBorder="0" applyProtection="0"/>
    <xf numFmtId="182" fontId="62" fillId="0" borderId="0" applyBorder="0" applyProtection="0"/>
    <xf numFmtId="183" fontId="62" fillId="0" borderId="0" applyBorder="0" applyProtection="0"/>
    <xf numFmtId="184" fontId="62" fillId="0" borderId="0" applyBorder="0" applyProtection="0"/>
    <xf numFmtId="185" fontId="62" fillId="0" borderId="0" applyBorder="0" applyProtection="0"/>
    <xf numFmtId="0" fontId="18" fillId="0" borderId="0">
      <alignment horizontal="left" vertical="top"/>
    </xf>
    <xf numFmtId="0" fontId="19" fillId="0" borderId="0">
      <alignment horizontal="left" vertical="top"/>
    </xf>
    <xf numFmtId="0" fontId="20" fillId="0" borderId="0">
      <alignment horizontal="left" vertical="top"/>
    </xf>
    <xf numFmtId="0" fontId="21" fillId="2" borderId="0"/>
    <xf numFmtId="186" fontId="22" fillId="6" borderId="0">
      <alignment vertical="top"/>
    </xf>
    <xf numFmtId="0" fontId="23" fillId="0" borderId="0">
      <alignment horizontal="left"/>
    </xf>
    <xf numFmtId="180" fontId="4" fillId="0" borderId="0"/>
    <xf numFmtId="0" fontId="4" fillId="0" borderId="0"/>
    <xf numFmtId="0" fontId="24" fillId="0" borderId="0"/>
    <xf numFmtId="0" fontId="4" fillId="0" borderId="0"/>
    <xf numFmtId="0" fontId="25" fillId="0" borderId="0"/>
    <xf numFmtId="0" fontId="26" fillId="0" borderId="0"/>
    <xf numFmtId="0" fontId="27" fillId="0" borderId="0"/>
    <xf numFmtId="0" fontId="25" fillId="0" borderId="0"/>
    <xf numFmtId="0" fontId="28" fillId="0" borderId="0"/>
    <xf numFmtId="0" fontId="25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25" fillId="0" borderId="0"/>
    <xf numFmtId="49" fontId="27" fillId="0" borderId="0"/>
    <xf numFmtId="0" fontId="4" fillId="0" borderId="0"/>
    <xf numFmtId="0" fontId="4" fillId="0" borderId="0"/>
    <xf numFmtId="0" fontId="30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176" fontId="1" fillId="0" borderId="0">
      <alignment horizontal="center" wrapText="1"/>
      <protection locked="0"/>
    </xf>
    <xf numFmtId="187" fontId="62" fillId="0" borderId="0" applyBorder="0" applyProtection="0"/>
    <xf numFmtId="168" fontId="62" fillId="0" borderId="0" applyBorder="0" applyProtection="0"/>
    <xf numFmtId="188" fontId="62" fillId="0" borderId="0" applyBorder="0" applyProtection="0"/>
    <xf numFmtId="189" fontId="62" fillId="0" borderId="0" applyBorder="0" applyProtection="0"/>
    <xf numFmtId="0" fontId="5" fillId="0" borderId="0">
      <alignment horizontal="left" vertical="top"/>
    </xf>
    <xf numFmtId="169" fontId="4" fillId="0" borderId="0" applyBorder="0"/>
    <xf numFmtId="165" fontId="4" fillId="0" borderId="0" applyBorder="0"/>
    <xf numFmtId="169" fontId="4" fillId="0" borderId="0" applyBorder="0"/>
    <xf numFmtId="170" fontId="4" fillId="0" borderId="0" applyBorder="0"/>
    <xf numFmtId="165" fontId="4" fillId="0" borderId="0" applyBorder="0"/>
    <xf numFmtId="3" fontId="31" fillId="0" borderId="0" applyBorder="0" applyProtection="0">
      <alignment horizontal="right"/>
    </xf>
    <xf numFmtId="190" fontId="32" fillId="7" borderId="1">
      <alignment vertical="center"/>
    </xf>
    <xf numFmtId="0" fontId="33" fillId="0" borderId="0">
      <alignment horizontal="left" vertical="center"/>
    </xf>
    <xf numFmtId="0" fontId="62" fillId="0" borderId="0" applyBorder="0" applyProtection="0"/>
    <xf numFmtId="191" fontId="62" fillId="0" borderId="0" applyBorder="0" applyProtection="0"/>
    <xf numFmtId="4" fontId="62" fillId="0" borderId="0" applyBorder="0" applyProtection="0"/>
    <xf numFmtId="0" fontId="34" fillId="0" borderId="4">
      <alignment horizontal="center"/>
    </xf>
    <xf numFmtId="3" fontId="62" fillId="0" borderId="0" applyBorder="0" applyProtection="0"/>
    <xf numFmtId="0" fontId="62" fillId="8" borderId="0" applyBorder="0" applyProtection="0"/>
    <xf numFmtId="0" fontId="62" fillId="9" borderId="0" applyBorder="0"/>
    <xf numFmtId="0" fontId="35" fillId="0" borderId="0" applyBorder="0" applyProtection="0"/>
    <xf numFmtId="0" fontId="36" fillId="0" borderId="5"/>
    <xf numFmtId="0" fontId="62" fillId="8" borderId="3"/>
    <xf numFmtId="0" fontId="37" fillId="0" borderId="0" applyBorder="0"/>
    <xf numFmtId="0" fontId="38" fillId="0" borderId="0"/>
    <xf numFmtId="0" fontId="39" fillId="0" borderId="0"/>
    <xf numFmtId="0" fontId="40" fillId="0" borderId="6"/>
    <xf numFmtId="192" fontId="41" fillId="0" borderId="0" applyBorder="0">
      <alignment horizontal="right"/>
    </xf>
    <xf numFmtId="0" fontId="31" fillId="0" borderId="0"/>
    <xf numFmtId="49" fontId="3" fillId="0" borderId="0" applyBorder="0"/>
    <xf numFmtId="189" fontId="4" fillId="0" borderId="0" applyBorder="0"/>
    <xf numFmtId="193" fontId="4" fillId="0" borderId="0" applyBorder="0"/>
    <xf numFmtId="194" fontId="62" fillId="0" borderId="0" applyBorder="0" applyProtection="0"/>
    <xf numFmtId="195" fontId="62" fillId="0" borderId="0" applyBorder="0" applyProtection="0"/>
    <xf numFmtId="196" fontId="62" fillId="0" borderId="0" applyBorder="0" applyProtection="0"/>
    <xf numFmtId="186" fontId="62" fillId="0" borderId="0" applyBorder="0" applyProtection="0"/>
    <xf numFmtId="197" fontId="62" fillId="0" borderId="0" applyBorder="0" applyProtection="0"/>
    <xf numFmtId="0" fontId="62" fillId="0" borderId="0" applyBorder="0" applyProtection="0"/>
    <xf numFmtId="0" fontId="62" fillId="0" borderId="0" applyBorder="0" applyProtection="0"/>
  </cellStyleXfs>
  <cellXfs count="126">
    <xf numFmtId="0" fontId="0" fillId="0" borderId="0" xfId="0"/>
    <xf numFmtId="0" fontId="4" fillId="0" borderId="0" xfId="87"/>
    <xf numFmtId="0" fontId="42" fillId="0" borderId="7" xfId="87" applyFont="1" applyBorder="1" applyAlignment="1">
      <alignment horizontal="center"/>
    </xf>
    <xf numFmtId="0" fontId="42" fillId="0" borderId="8" xfId="87" applyFont="1" applyBorder="1" applyAlignment="1">
      <alignment horizontal="center"/>
    </xf>
    <xf numFmtId="49" fontId="42" fillId="0" borderId="8" xfId="87" applyNumberFormat="1" applyFont="1" applyBorder="1" applyAlignment="1">
      <alignment horizontal="center"/>
    </xf>
    <xf numFmtId="0" fontId="4" fillId="0" borderId="8" xfId="87" applyBorder="1"/>
    <xf numFmtId="0" fontId="4" fillId="0" borderId="9" xfId="87" applyBorder="1"/>
    <xf numFmtId="0" fontId="42" fillId="0" borderId="10" xfId="87" applyFont="1" applyBorder="1" applyAlignment="1">
      <alignment horizontal="center"/>
    </xf>
    <xf numFmtId="0" fontId="42" fillId="0" borderId="7" xfId="87" applyFont="1" applyBorder="1" applyAlignment="1">
      <alignment horizontal="right"/>
    </xf>
    <xf numFmtId="0" fontId="4" fillId="0" borderId="11" xfId="87" applyBorder="1"/>
    <xf numFmtId="0" fontId="4" fillId="0" borderId="10" xfId="87" applyBorder="1"/>
    <xf numFmtId="0" fontId="4" fillId="0" borderId="10" xfId="87" applyBorder="1" applyAlignment="1">
      <alignment horizontal="right"/>
    </xf>
    <xf numFmtId="0" fontId="4" fillId="0" borderId="0" xfId="87" applyAlignment="1">
      <alignment horizontal="center"/>
    </xf>
    <xf numFmtId="0" fontId="43" fillId="0" borderId="0" xfId="87" applyFont="1" applyAlignment="1">
      <alignment horizontal="center"/>
    </xf>
    <xf numFmtId="0" fontId="4" fillId="0" borderId="0" xfId="87" applyAlignment="1" applyProtection="1">
      <alignment horizontal="left" vertical="center"/>
      <protection locked="0"/>
    </xf>
    <xf numFmtId="0" fontId="44" fillId="0" borderId="0" xfId="87" applyFont="1" applyAlignment="1" applyProtection="1">
      <alignment horizontal="left" vertical="center"/>
      <protection locked="0"/>
    </xf>
    <xf numFmtId="0" fontId="44" fillId="0" borderId="0" xfId="87" applyFont="1" applyAlignment="1">
      <alignment vertical="center"/>
    </xf>
    <xf numFmtId="0" fontId="4" fillId="0" borderId="12" xfId="87" applyFont="1" applyBorder="1" applyAlignment="1">
      <alignment vertical="center"/>
    </xf>
    <xf numFmtId="0" fontId="4" fillId="0" borderId="12" xfId="87" applyBorder="1"/>
    <xf numFmtId="0" fontId="45" fillId="0" borderId="0" xfId="87" applyFont="1" applyAlignment="1">
      <alignment horizontal="left"/>
    </xf>
    <xf numFmtId="0" fontId="46" fillId="0" borderId="10" xfId="87" applyFont="1" applyBorder="1" applyAlignment="1">
      <alignment horizontal="right"/>
    </xf>
    <xf numFmtId="0" fontId="42" fillId="0" borderId="1" xfId="87" applyFont="1" applyBorder="1" applyAlignment="1" applyProtection="1">
      <alignment horizontal="center"/>
      <protection locked="0"/>
    </xf>
    <xf numFmtId="0" fontId="46" fillId="0" borderId="0" xfId="87" applyFont="1"/>
    <xf numFmtId="0" fontId="46" fillId="0" borderId="0" xfId="87" applyFont="1" applyAlignment="1">
      <alignment horizontal="center"/>
    </xf>
    <xf numFmtId="0" fontId="47" fillId="0" borderId="0" xfId="1" applyBorder="1" applyAlignment="1" applyProtection="1"/>
    <xf numFmtId="0" fontId="48" fillId="0" borderId="0" xfId="87" applyFont="1" applyAlignment="1">
      <alignment horizontal="left"/>
    </xf>
    <xf numFmtId="0" fontId="49" fillId="0" borderId="0" xfId="87" applyFont="1" applyAlignment="1">
      <alignment horizontal="left"/>
    </xf>
    <xf numFmtId="0" fontId="4" fillId="0" borderId="0" xfId="87" applyAlignment="1">
      <alignment horizontal="left"/>
    </xf>
    <xf numFmtId="0" fontId="50" fillId="0" borderId="0" xfId="76" applyFont="1"/>
    <xf numFmtId="0" fontId="4" fillId="0" borderId="0" xfId="76"/>
    <xf numFmtId="0" fontId="51" fillId="0" borderId="0" xfId="76" applyFont="1" applyAlignment="1">
      <alignment wrapText="1"/>
    </xf>
    <xf numFmtId="0" fontId="46" fillId="0" borderId="0" xfId="87" applyFont="1" applyAlignment="1">
      <alignment horizontal="left"/>
    </xf>
    <xf numFmtId="0" fontId="46" fillId="0" borderId="13" xfId="87" applyFont="1" applyBorder="1" applyAlignment="1">
      <alignment horizontal="right"/>
    </xf>
    <xf numFmtId="0" fontId="46" fillId="0" borderId="12" xfId="87" applyFont="1" applyBorder="1"/>
    <xf numFmtId="0" fontId="46" fillId="0" borderId="12" xfId="87" applyFont="1" applyBorder="1" applyAlignment="1">
      <alignment horizontal="center"/>
    </xf>
    <xf numFmtId="0" fontId="4" fillId="0" borderId="12" xfId="87" applyBorder="1" applyProtection="1">
      <protection locked="0"/>
    </xf>
    <xf numFmtId="0" fontId="4" fillId="0" borderId="14" xfId="87" applyBorder="1"/>
    <xf numFmtId="0" fontId="53" fillId="0" borderId="13" xfId="87" applyFont="1" applyBorder="1" applyAlignment="1" applyProtection="1">
      <alignment horizontal="left"/>
      <protection locked="0"/>
    </xf>
    <xf numFmtId="0" fontId="53" fillId="0" borderId="12" xfId="87" applyFont="1" applyBorder="1" applyAlignment="1" applyProtection="1">
      <alignment horizontal="left"/>
      <protection locked="0"/>
    </xf>
    <xf numFmtId="0" fontId="53" fillId="0" borderId="7" xfId="87" applyFont="1" applyBorder="1" applyAlignment="1" applyProtection="1">
      <alignment horizontal="left"/>
      <protection locked="0"/>
    </xf>
    <xf numFmtId="0" fontId="53" fillId="0" borderId="8" xfId="87" applyFont="1" applyBorder="1" applyAlignment="1" applyProtection="1">
      <alignment horizontal="left"/>
      <protection locked="0"/>
    </xf>
    <xf numFmtId="0" fontId="53" fillId="0" borderId="9" xfId="87" applyFont="1" applyBorder="1" applyAlignment="1" applyProtection="1">
      <alignment horizontal="left"/>
      <protection locked="0"/>
    </xf>
    <xf numFmtId="0" fontId="4" fillId="0" borderId="13" xfId="87" applyBorder="1"/>
    <xf numFmtId="0" fontId="4" fillId="0" borderId="12" xfId="87" applyBorder="1" applyAlignment="1">
      <alignment horizontal="right"/>
    </xf>
    <xf numFmtId="0" fontId="4" fillId="0" borderId="12" xfId="87" applyBorder="1" applyAlignment="1">
      <alignment horizontal="center"/>
    </xf>
    <xf numFmtId="0" fontId="46" fillId="0" borderId="0" xfId="87" applyFont="1" applyAlignment="1">
      <alignment horizontal="left" vertical="top"/>
    </xf>
    <xf numFmtId="0" fontId="4" fillId="0" borderId="0" xfId="70" applyFont="1"/>
    <xf numFmtId="0" fontId="4" fillId="0" borderId="0" xfId="70" applyFont="1" applyAlignment="1">
      <alignment wrapText="1"/>
    </xf>
    <xf numFmtId="49" fontId="4" fillId="0" borderId="7" xfId="70" applyNumberFormat="1" applyFont="1" applyBorder="1" applyAlignment="1">
      <alignment horizontal="center" vertical="top"/>
    </xf>
    <xf numFmtId="0" fontId="42" fillId="0" borderId="9" xfId="70" applyFont="1" applyBorder="1" applyAlignment="1">
      <alignment horizontal="left" vertical="top"/>
    </xf>
    <xf numFmtId="49" fontId="42" fillId="0" borderId="21" xfId="70" applyNumberFormat="1" applyFont="1" applyBorder="1" applyAlignment="1">
      <alignment horizontal="left" vertical="top" wrapText="1"/>
    </xf>
    <xf numFmtId="0" fontId="42" fillId="0" borderId="13" xfId="70" applyFont="1" applyBorder="1" applyAlignment="1">
      <alignment horizontal="center" vertical="top"/>
    </xf>
    <xf numFmtId="0" fontId="42" fillId="0" borderId="14" xfId="70" applyFont="1" applyBorder="1" applyAlignment="1">
      <alignment horizontal="left" vertical="top"/>
    </xf>
    <xf numFmtId="49" fontId="42" fillId="0" borderId="16" xfId="70" applyNumberFormat="1" applyFont="1" applyBorder="1" applyAlignment="1">
      <alignment horizontal="left" vertical="top" wrapText="1"/>
    </xf>
    <xf numFmtId="0" fontId="42" fillId="0" borderId="1" xfId="70" applyFont="1" applyBorder="1" applyAlignment="1">
      <alignment horizontal="center" vertical="top"/>
    </xf>
    <xf numFmtId="0" fontId="42" fillId="0" borderId="10" xfId="70" applyFont="1" applyBorder="1" applyAlignment="1">
      <alignment horizontal="center" vertical="top"/>
    </xf>
    <xf numFmtId="0" fontId="42" fillId="0" borderId="0" xfId="70" applyFont="1" applyBorder="1" applyAlignment="1">
      <alignment horizontal="left" vertical="top"/>
    </xf>
    <xf numFmtId="49" fontId="42" fillId="0" borderId="0" xfId="70" applyNumberFormat="1" applyFont="1" applyBorder="1" applyAlignment="1">
      <alignment horizontal="left" vertical="top" wrapText="1"/>
    </xf>
    <xf numFmtId="0" fontId="42" fillId="0" borderId="0" xfId="70" applyFont="1" applyBorder="1" applyAlignment="1">
      <alignment horizontal="center" vertical="top"/>
    </xf>
    <xf numFmtId="0" fontId="42" fillId="0" borderId="11" xfId="70" applyFont="1" applyBorder="1" applyAlignment="1">
      <alignment horizontal="center" vertical="top"/>
    </xf>
    <xf numFmtId="0" fontId="4" fillId="0" borderId="10" xfId="70" applyFont="1" applyBorder="1" applyAlignment="1">
      <alignment horizontal="center" vertical="top"/>
    </xf>
    <xf numFmtId="0" fontId="4" fillId="0" borderId="0" xfId="70" applyFont="1" applyBorder="1" applyAlignment="1">
      <alignment horizontal="left" vertical="top"/>
    </xf>
    <xf numFmtId="49" fontId="4" fillId="0" borderId="0" xfId="70" applyNumberFormat="1" applyFont="1" applyBorder="1" applyAlignment="1">
      <alignment horizontal="left" vertical="top" wrapText="1"/>
    </xf>
    <xf numFmtId="0" fontId="4" fillId="0" borderId="0" xfId="70" applyFont="1" applyBorder="1" applyAlignment="1">
      <alignment horizontal="center" vertical="top"/>
    </xf>
    <xf numFmtId="0" fontId="4" fillId="0" borderId="0" xfId="70" applyFont="1" applyBorder="1" applyAlignment="1">
      <alignment horizontal="right" vertical="top"/>
    </xf>
    <xf numFmtId="4" fontId="4" fillId="0" borderId="0" xfId="70" applyNumberFormat="1" applyFont="1" applyBorder="1" applyAlignment="1">
      <alignment horizontal="right" vertical="top"/>
    </xf>
    <xf numFmtId="4" fontId="4" fillId="0" borderId="11" xfId="70" applyNumberFormat="1" applyFont="1" applyBorder="1" applyAlignment="1">
      <alignment horizontal="right" vertical="top"/>
    </xf>
    <xf numFmtId="49" fontId="4" fillId="0" borderId="0" xfId="70" applyNumberFormat="1" applyFont="1" applyBorder="1" applyAlignment="1">
      <alignment horizontal="right" vertical="top" wrapText="1"/>
    </xf>
    <xf numFmtId="0" fontId="59" fillId="0" borderId="0" xfId="70" applyFont="1" applyBorder="1" applyAlignment="1">
      <alignment horizontal="left" vertical="top"/>
    </xf>
    <xf numFmtId="49" fontId="42" fillId="0" borderId="0" xfId="70" applyNumberFormat="1" applyFont="1" applyAlignment="1">
      <alignment horizontal="left" vertical="top" wrapText="1"/>
    </xf>
    <xf numFmtId="0" fontId="4" fillId="0" borderId="0" xfId="70" applyFont="1" applyAlignment="1">
      <alignment horizontal="center" vertical="top"/>
    </xf>
    <xf numFmtId="49" fontId="4" fillId="0" borderId="0" xfId="70" applyNumberFormat="1" applyFont="1" applyAlignment="1">
      <alignment horizontal="left" vertical="top" wrapText="1"/>
    </xf>
    <xf numFmtId="3" fontId="4" fillId="0" borderId="0" xfId="88" applyNumberFormat="1" applyFont="1" applyBorder="1" applyAlignment="1">
      <alignment horizontal="center" vertical="top"/>
    </xf>
    <xf numFmtId="4" fontId="30" fillId="0" borderId="0" xfId="88" applyNumberFormat="1" applyFont="1" applyBorder="1" applyAlignment="1">
      <alignment horizontal="right" vertical="top"/>
    </xf>
    <xf numFmtId="0" fontId="4" fillId="0" borderId="0" xfId="70" applyFont="1" applyAlignment="1">
      <alignment horizontal="left" vertical="top"/>
    </xf>
    <xf numFmtId="0" fontId="4" fillId="0" borderId="0" xfId="70" applyFont="1" applyBorder="1" applyAlignment="1">
      <alignment horizontal="center" vertical="top"/>
    </xf>
    <xf numFmtId="4" fontId="4" fillId="0" borderId="0" xfId="70" applyNumberFormat="1" applyFont="1" applyAlignment="1">
      <alignment horizontal="right" vertical="top"/>
    </xf>
    <xf numFmtId="49" fontId="42" fillId="0" borderId="0" xfId="7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4" fillId="0" borderId="0" xfId="70" applyFont="1" applyBorder="1" applyAlignment="1">
      <alignment horizontal="right" vertical="top"/>
    </xf>
    <xf numFmtId="4" fontId="30" fillId="0" borderId="0" xfId="74" applyNumberFormat="1" applyFont="1" applyBorder="1" applyAlignment="1">
      <alignment horizontal="right" vertical="top"/>
    </xf>
    <xf numFmtId="4" fontId="4" fillId="0" borderId="0" xfId="70" applyNumberFormat="1" applyFont="1"/>
    <xf numFmtId="49" fontId="42" fillId="0" borderId="22" xfId="70" applyNumberFormat="1" applyFont="1" applyBorder="1" applyAlignment="1">
      <alignment horizontal="center" vertical="top"/>
    </xf>
    <xf numFmtId="0" fontId="42" fillId="0" borderId="3" xfId="70" applyFont="1" applyBorder="1" applyAlignment="1">
      <alignment horizontal="left" vertical="top"/>
    </xf>
    <xf numFmtId="49" fontId="42" fillId="0" borderId="3" xfId="70" applyNumberFormat="1" applyFont="1" applyBorder="1" applyAlignment="1">
      <alignment horizontal="left" vertical="top" wrapText="1"/>
    </xf>
    <xf numFmtId="0" fontId="4" fillId="0" borderId="3" xfId="70" applyFont="1" applyBorder="1" applyAlignment="1">
      <alignment horizontal="right" vertical="top"/>
    </xf>
    <xf numFmtId="0" fontId="4" fillId="0" borderId="3" xfId="70" applyFont="1" applyBorder="1" applyAlignment="1">
      <alignment horizontal="center" vertical="top"/>
    </xf>
    <xf numFmtId="4" fontId="4" fillId="0" borderId="3" xfId="70" applyNumberFormat="1" applyFont="1" applyBorder="1" applyAlignment="1">
      <alignment horizontal="center" vertical="top"/>
    </xf>
    <xf numFmtId="4" fontId="42" fillId="0" borderId="3" xfId="70" applyNumberFormat="1" applyFont="1" applyBorder="1" applyAlignment="1">
      <alignment horizontal="right" vertical="top"/>
    </xf>
    <xf numFmtId="4" fontId="42" fillId="0" borderId="23" xfId="70" applyNumberFormat="1" applyFont="1" applyBorder="1" applyAlignment="1">
      <alignment horizontal="right" vertical="top"/>
    </xf>
    <xf numFmtId="0" fontId="4" fillId="0" borderId="22" xfId="70" applyFont="1" applyBorder="1"/>
    <xf numFmtId="0" fontId="4" fillId="0" borderId="3" xfId="70" applyFont="1" applyBorder="1"/>
    <xf numFmtId="0" fontId="42" fillId="0" borderId="3" xfId="70" applyFont="1" applyBorder="1" applyAlignment="1">
      <alignment wrapText="1"/>
    </xf>
    <xf numFmtId="4" fontId="42" fillId="0" borderId="23" xfId="70" applyNumberFormat="1" applyFont="1" applyBorder="1"/>
    <xf numFmtId="0" fontId="55" fillId="0" borderId="16" xfId="87" applyFont="1" applyBorder="1" applyAlignment="1" applyProtection="1">
      <alignment horizontal="center" vertical="center" wrapText="1"/>
      <protection locked="0"/>
    </xf>
    <xf numFmtId="0" fontId="53" fillId="0" borderId="20" xfId="87" applyFont="1" applyBorder="1" applyAlignment="1" applyProtection="1">
      <alignment horizontal="center"/>
      <protection locked="0"/>
    </xf>
    <xf numFmtId="0" fontId="4" fillId="0" borderId="20" xfId="87" applyBorder="1" applyAlignment="1" applyProtection="1">
      <alignment horizontal="left"/>
      <protection locked="0"/>
    </xf>
    <xf numFmtId="0" fontId="4" fillId="0" borderId="20" xfId="87" applyBorder="1" applyAlignment="1" applyProtection="1">
      <alignment horizontal="center"/>
      <protection locked="0"/>
    </xf>
    <xf numFmtId="176" fontId="4" fillId="0" borderId="20" xfId="87" applyNumberFormat="1" applyBorder="1" applyAlignment="1" applyProtection="1">
      <alignment horizontal="center"/>
      <protection locked="0"/>
    </xf>
    <xf numFmtId="0" fontId="56" fillId="0" borderId="16" xfId="87" applyFont="1" applyBorder="1" applyAlignment="1" applyProtection="1">
      <alignment horizontal="center" vertical="center"/>
      <protection locked="0"/>
    </xf>
    <xf numFmtId="0" fontId="53" fillId="0" borderId="15" xfId="87" applyFont="1" applyBorder="1" applyAlignment="1" applyProtection="1">
      <alignment horizontal="center"/>
      <protection locked="0"/>
    </xf>
    <xf numFmtId="176" fontId="53" fillId="0" borderId="15" xfId="87" applyNumberFormat="1" applyFont="1" applyBorder="1" applyAlignment="1" applyProtection="1">
      <alignment horizontal="center"/>
      <protection locked="0"/>
    </xf>
    <xf numFmtId="0" fontId="53" fillId="0" borderId="16" xfId="87" applyFont="1" applyBorder="1" applyAlignment="1" applyProtection="1">
      <alignment horizontal="center"/>
      <protection locked="0"/>
    </xf>
    <xf numFmtId="176" fontId="53" fillId="0" borderId="13" xfId="87" applyNumberFormat="1" applyFont="1" applyBorder="1" applyAlignment="1" applyProtection="1">
      <alignment horizontal="center"/>
      <protection locked="0"/>
    </xf>
    <xf numFmtId="0" fontId="4" fillId="0" borderId="1" xfId="87" applyBorder="1" applyAlignment="1" applyProtection="1">
      <alignment horizontal="center" vertical="center"/>
      <protection locked="0"/>
    </xf>
    <xf numFmtId="0" fontId="4" fillId="0" borderId="15" xfId="87" applyBorder="1" applyAlignment="1" applyProtection="1">
      <alignment horizontal="left"/>
      <protection locked="0"/>
    </xf>
    <xf numFmtId="176" fontId="4" fillId="0" borderId="15" xfId="87" applyNumberFormat="1" applyBorder="1" applyAlignment="1" applyProtection="1">
      <alignment horizontal="center"/>
      <protection locked="0"/>
    </xf>
    <xf numFmtId="0" fontId="54" fillId="0" borderId="16" xfId="87" applyFont="1" applyBorder="1" applyAlignment="1" applyProtection="1">
      <alignment horizontal="center" vertical="center" wrapText="1"/>
      <protection locked="0"/>
    </xf>
    <xf numFmtId="0" fontId="53" fillId="0" borderId="1" xfId="87" applyFont="1" applyBorder="1" applyAlignment="1" applyProtection="1">
      <alignment horizontal="center" vertical="center"/>
      <protection locked="0"/>
    </xf>
    <xf numFmtId="0" fontId="46" fillId="0" borderId="15" xfId="87" applyFont="1" applyBorder="1" applyAlignment="1" applyProtection="1">
      <alignment horizontal="center"/>
      <protection locked="0"/>
    </xf>
    <xf numFmtId="176" fontId="46" fillId="0" borderId="15" xfId="87" applyNumberFormat="1" applyFont="1" applyBorder="1" applyAlignment="1" applyProtection="1">
      <alignment horizontal="center"/>
      <protection locked="0"/>
    </xf>
    <xf numFmtId="0" fontId="53" fillId="0" borderId="17" xfId="87" applyFont="1" applyBorder="1" applyAlignment="1" applyProtection="1">
      <alignment horizontal="left"/>
      <protection locked="0"/>
    </xf>
    <xf numFmtId="0" fontId="32" fillId="0" borderId="19" xfId="87" applyFont="1" applyBorder="1" applyAlignment="1" applyProtection="1">
      <alignment horizontal="left"/>
      <protection locked="0"/>
    </xf>
    <xf numFmtId="0" fontId="53" fillId="0" borderId="21" xfId="87" applyFont="1" applyBorder="1" applyAlignment="1" applyProtection="1">
      <alignment horizontal="left"/>
      <protection locked="0"/>
    </xf>
    <xf numFmtId="49" fontId="32" fillId="0" borderId="19" xfId="87" applyNumberFormat="1" applyFont="1" applyBorder="1" applyAlignment="1" applyProtection="1">
      <alignment horizontal="left"/>
      <protection locked="0"/>
    </xf>
    <xf numFmtId="0" fontId="4" fillId="0" borderId="16" xfId="87" applyBorder="1" applyAlignment="1" applyProtection="1">
      <alignment horizontal="left"/>
      <protection locked="0"/>
    </xf>
    <xf numFmtId="0" fontId="53" fillId="0" borderId="17" xfId="87" applyFont="1" applyBorder="1" applyAlignment="1" applyProtection="1">
      <alignment horizontal="left" vertical="top"/>
      <protection locked="0"/>
    </xf>
    <xf numFmtId="0" fontId="4" fillId="0" borderId="19" xfId="87" applyFont="1" applyBorder="1" applyAlignment="1" applyProtection="1">
      <alignment horizontal="left" vertical="top" wrapText="1"/>
      <protection locked="0"/>
    </xf>
    <xf numFmtId="0" fontId="30" fillId="0" borderId="18" xfId="87" applyFont="1" applyBorder="1" applyProtection="1">
      <protection locked="0"/>
    </xf>
    <xf numFmtId="0" fontId="4" fillId="0" borderId="18" xfId="87" applyFont="1" applyBorder="1" applyProtection="1">
      <protection locked="0"/>
    </xf>
    <xf numFmtId="0" fontId="4" fillId="0" borderId="16" xfId="87" applyBorder="1" applyAlignment="1" applyProtection="1">
      <alignment horizontal="center"/>
      <protection locked="0"/>
    </xf>
    <xf numFmtId="176" fontId="4" fillId="0" borderId="16" xfId="87" applyNumberFormat="1" applyBorder="1" applyAlignment="1" applyProtection="1">
      <alignment horizontal="center"/>
      <protection locked="0"/>
    </xf>
    <xf numFmtId="0" fontId="52" fillId="0" borderId="14" xfId="87" applyFont="1" applyBorder="1" applyAlignment="1" applyProtection="1">
      <alignment horizontal="left" wrapText="1"/>
      <protection locked="0"/>
    </xf>
    <xf numFmtId="0" fontId="53" fillId="0" borderId="17" xfId="87" applyFont="1" applyBorder="1" applyAlignment="1" applyProtection="1">
      <alignment horizontal="center"/>
      <protection locked="0"/>
    </xf>
    <xf numFmtId="0" fontId="42" fillId="0" borderId="21" xfId="70" applyFont="1" applyBorder="1" applyAlignment="1">
      <alignment horizontal="center" vertical="top"/>
    </xf>
    <xf numFmtId="0" fontId="42" fillId="0" borderId="16" xfId="70" applyFont="1" applyBorder="1" applyAlignment="1">
      <alignment horizontal="center" vertical="top"/>
    </xf>
  </cellXfs>
  <cellStyles count="130">
    <cellStyle name="args.style" xfId="2" xr:uid="{00000000-0005-0000-0000-000000000000}"/>
    <cellStyle name="Besuchter Hyperlink_RESULTS" xfId="3" xr:uid="{00000000-0005-0000-0000-000001000000}"/>
    <cellStyle name="Calc Currency (0)" xfId="4" xr:uid="{00000000-0005-0000-0000-000002000000}"/>
    <cellStyle name="Calc Currency (2)" xfId="5" xr:uid="{00000000-0005-0000-0000-000003000000}"/>
    <cellStyle name="Calc Percent (0)" xfId="6" xr:uid="{00000000-0005-0000-0000-000004000000}"/>
    <cellStyle name="Calc Percent (1)" xfId="7" xr:uid="{00000000-0005-0000-0000-000005000000}"/>
    <cellStyle name="Calc Percent (2)" xfId="8" xr:uid="{00000000-0005-0000-0000-000006000000}"/>
    <cellStyle name="Calc Units (0)" xfId="9" xr:uid="{00000000-0005-0000-0000-000007000000}"/>
    <cellStyle name="Calc Units (1)" xfId="10" xr:uid="{00000000-0005-0000-0000-000008000000}"/>
    <cellStyle name="Calc Units (2)" xfId="11" xr:uid="{00000000-0005-0000-0000-000009000000}"/>
    <cellStyle name="Cena" xfId="12" xr:uid="{00000000-0005-0000-0000-00000A000000}"/>
    <cellStyle name="Comma [0]" xfId="14" xr:uid="{00000000-0005-0000-0000-00000B000000}"/>
    <cellStyle name="Comma [0] 2" xfId="15" xr:uid="{00000000-0005-0000-0000-00000C000000}"/>
    <cellStyle name="Comma [00]" xfId="13" xr:uid="{00000000-0005-0000-0000-00000D000000}"/>
    <cellStyle name="Comma_!!!GO" xfId="16" xr:uid="{00000000-0005-0000-0000-00000E000000}"/>
    <cellStyle name="Copied" xfId="17" xr:uid="{00000000-0005-0000-0000-00000F000000}"/>
    <cellStyle name="COST1" xfId="18" xr:uid="{00000000-0005-0000-0000-000010000000}"/>
    <cellStyle name="Currency (0.00)" xfId="19" xr:uid="{00000000-0005-0000-0000-000011000000}"/>
    <cellStyle name="Currency [0]" xfId="21" xr:uid="{00000000-0005-0000-0000-000012000000}"/>
    <cellStyle name="Currency [0] 2" xfId="22" xr:uid="{00000000-0005-0000-0000-000013000000}"/>
    <cellStyle name="Currency [00]" xfId="20" xr:uid="{00000000-0005-0000-0000-000014000000}"/>
    <cellStyle name="Currency_!!!GO" xfId="23" xr:uid="{00000000-0005-0000-0000-000015000000}"/>
    <cellStyle name="čárky [0]_List1" xfId="127" xr:uid="{00000000-0005-0000-0000-000016000000}"/>
    <cellStyle name="Date Short" xfId="24" xr:uid="{00000000-0005-0000-0000-000017000000}"/>
    <cellStyle name="description" xfId="25" xr:uid="{00000000-0005-0000-0000-000018000000}"/>
    <cellStyle name="Dezimal [0]_RESULTS" xfId="26" xr:uid="{00000000-0005-0000-0000-000019000000}"/>
    <cellStyle name="Dezimal_RESULTS" xfId="27" xr:uid="{00000000-0005-0000-0000-00001A000000}"/>
    <cellStyle name="Enter Currency (0)" xfId="28" xr:uid="{00000000-0005-0000-0000-00001B000000}"/>
    <cellStyle name="Enter Currency (2)" xfId="29" xr:uid="{00000000-0005-0000-0000-00001C000000}"/>
    <cellStyle name="Enter Units (0)" xfId="30" xr:uid="{00000000-0005-0000-0000-00001D000000}"/>
    <cellStyle name="Enter Units (1)" xfId="31" xr:uid="{00000000-0005-0000-0000-00001E000000}"/>
    <cellStyle name="Enter Units (2)" xfId="32" xr:uid="{00000000-0005-0000-0000-00001F000000}"/>
    <cellStyle name="Entered" xfId="33" xr:uid="{00000000-0005-0000-0000-000020000000}"/>
    <cellStyle name="Followed Hyperlink" xfId="34" xr:uid="{00000000-0005-0000-0000-000021000000}"/>
    <cellStyle name="Grey" xfId="35" xr:uid="{00000000-0005-0000-0000-000022000000}"/>
    <cellStyle name="group" xfId="36" xr:uid="{00000000-0005-0000-0000-000023000000}"/>
    <cellStyle name="HEADER" xfId="37" xr:uid="{00000000-0005-0000-0000-000024000000}"/>
    <cellStyle name="Header1" xfId="38" xr:uid="{00000000-0005-0000-0000-000025000000}"/>
    <cellStyle name="Header2" xfId="39" xr:uid="{00000000-0005-0000-0000-000026000000}"/>
    <cellStyle name="HEADINGS" xfId="40" xr:uid="{00000000-0005-0000-0000-000027000000}"/>
    <cellStyle name="HEADINGSTOP" xfId="41" xr:uid="{00000000-0005-0000-0000-000028000000}"/>
    <cellStyle name="Hyperlink 1" xfId="42" xr:uid="{00000000-0005-0000-0000-000029000000}"/>
    <cellStyle name="Hypertextové prepojenie" xfId="1" builtinId="8"/>
    <cellStyle name="Input [yellow]" xfId="43" xr:uid="{00000000-0005-0000-0000-00002B000000}"/>
    <cellStyle name="Input Cells" xfId="44" xr:uid="{00000000-0005-0000-0000-00002C000000}"/>
    <cellStyle name="Link Currency (0)" xfId="45" xr:uid="{00000000-0005-0000-0000-00002D000000}"/>
    <cellStyle name="Link Currency (2)" xfId="46" xr:uid="{00000000-0005-0000-0000-00002E000000}"/>
    <cellStyle name="Link Units (0)" xfId="47" xr:uid="{00000000-0005-0000-0000-00002F000000}"/>
    <cellStyle name="Link Units (1)" xfId="48" xr:uid="{00000000-0005-0000-0000-000030000000}"/>
    <cellStyle name="Link Units (2)" xfId="49" xr:uid="{00000000-0005-0000-0000-000031000000}"/>
    <cellStyle name="Linked Cells" xfId="50" xr:uid="{00000000-0005-0000-0000-000032000000}"/>
    <cellStyle name="meny [0] 2" xfId="51" xr:uid="{00000000-0005-0000-0000-000033000000}"/>
    <cellStyle name="Migliaia (0)_NEGS" xfId="52" xr:uid="{00000000-0005-0000-0000-000034000000}"/>
    <cellStyle name="Migliaia_NEGS" xfId="53" xr:uid="{00000000-0005-0000-0000-000035000000}"/>
    <cellStyle name="Milliers [0]_!!!GO" xfId="54" xr:uid="{00000000-0005-0000-0000-000036000000}"/>
    <cellStyle name="Milliers_!!!GO" xfId="55" xr:uid="{00000000-0005-0000-0000-000037000000}"/>
    <cellStyle name="Monétaire [0]_!!!GO" xfId="56" xr:uid="{00000000-0005-0000-0000-000038000000}"/>
    <cellStyle name="Monétaire_!!!GO" xfId="57" xr:uid="{00000000-0005-0000-0000-000039000000}"/>
    <cellStyle name="Nadpis1" xfId="58" xr:uid="{00000000-0005-0000-0000-00003A000000}"/>
    <cellStyle name="Nadpis2" xfId="59" xr:uid="{00000000-0005-0000-0000-00003B000000}"/>
    <cellStyle name="Nadpis3" xfId="60" xr:uid="{00000000-0005-0000-0000-00003C000000}"/>
    <cellStyle name="Nazov" xfId="61" xr:uid="{00000000-0005-0000-0000-00003D000000}"/>
    <cellStyle name="Needs Work" xfId="62" xr:uid="{00000000-0005-0000-0000-00003E000000}"/>
    <cellStyle name="New" xfId="63" xr:uid="{00000000-0005-0000-0000-00003F000000}"/>
    <cellStyle name="Normal - Style1" xfId="64" xr:uid="{00000000-0005-0000-0000-000040000000}"/>
    <cellStyle name="Normal 2" xfId="65" xr:uid="{00000000-0005-0000-0000-000041000000}"/>
    <cellStyle name="Normal_!!!GO" xfId="66" xr:uid="{00000000-0005-0000-0000-000042000000}"/>
    <cellStyle name="Normale_NEGS" xfId="67" xr:uid="{00000000-0005-0000-0000-000043000000}"/>
    <cellStyle name="Normálna" xfId="0" builtinId="0"/>
    <cellStyle name="Normálna 2" xfId="68" xr:uid="{00000000-0005-0000-0000-000044000000}"/>
    <cellStyle name="Normálna 2 2" xfId="69" xr:uid="{00000000-0005-0000-0000-000045000000}"/>
    <cellStyle name="Normálna 2 3" xfId="70" xr:uid="{00000000-0005-0000-0000-000046000000}"/>
    <cellStyle name="Normálna 3" xfId="71" xr:uid="{00000000-0005-0000-0000-000047000000}"/>
    <cellStyle name="Normálna 4" xfId="72" xr:uid="{00000000-0005-0000-0000-000048000000}"/>
    <cellStyle name="Normálna 5" xfId="73" xr:uid="{00000000-0005-0000-0000-000049000000}"/>
    <cellStyle name="Normálna 6" xfId="74" xr:uid="{00000000-0005-0000-0000-00004A000000}"/>
    <cellStyle name="Normálna 6 2" xfId="75" xr:uid="{00000000-0005-0000-0000-00004B000000}"/>
    <cellStyle name="Normálna 7" xfId="76" xr:uid="{00000000-0005-0000-0000-00004C000000}"/>
    <cellStyle name="normálne 2" xfId="77" xr:uid="{00000000-0005-0000-0000-00004E000000}"/>
    <cellStyle name="normálne 2 2" xfId="78" xr:uid="{00000000-0005-0000-0000-00004F000000}"/>
    <cellStyle name="normálne 3" xfId="79" xr:uid="{00000000-0005-0000-0000-000050000000}"/>
    <cellStyle name="normálne 4" xfId="80" xr:uid="{00000000-0005-0000-0000-000051000000}"/>
    <cellStyle name="normálne 5" xfId="81" xr:uid="{00000000-0005-0000-0000-000052000000}"/>
    <cellStyle name="normálne 6" xfId="82" xr:uid="{00000000-0005-0000-0000-000053000000}"/>
    <cellStyle name="normálne 7" xfId="83" xr:uid="{00000000-0005-0000-0000-000054000000}"/>
    <cellStyle name="normálne 7 2" xfId="84" xr:uid="{00000000-0005-0000-0000-000055000000}"/>
    <cellStyle name="normálne 8" xfId="85" xr:uid="{00000000-0005-0000-0000-000056000000}"/>
    <cellStyle name="normálne 9" xfId="86" xr:uid="{00000000-0005-0000-0000-000057000000}"/>
    <cellStyle name="normálne_ATP-05-00-30-051104" xfId="87" xr:uid="{00000000-0005-0000-0000-000058000000}"/>
    <cellStyle name="normálne_ATP-06-180-30-B10_TOS_3" xfId="88" xr:uid="{00000000-0005-0000-0000-000059000000}"/>
    <cellStyle name="normální_A" xfId="89" xr:uid="{00000000-0005-0000-0000-00005A000000}"/>
    <cellStyle name="Œ…‹æØ‚è [0.00]_laroux" xfId="128" xr:uid="{00000000-0005-0000-0000-00005B000000}"/>
    <cellStyle name="Œ…‹æØ‚è_laroux" xfId="129" xr:uid="{00000000-0005-0000-0000-00005C000000}"/>
    <cellStyle name="per.style" xfId="90" xr:uid="{00000000-0005-0000-0000-00005D000000}"/>
    <cellStyle name="Percent [0]" xfId="92" xr:uid="{00000000-0005-0000-0000-00005E000000}"/>
    <cellStyle name="Percent [00]" xfId="91" xr:uid="{00000000-0005-0000-0000-00005F000000}"/>
    <cellStyle name="Percent [2]" xfId="93" xr:uid="{00000000-0005-0000-0000-000060000000}"/>
    <cellStyle name="Percent_#6 Temps &amp; Contractors" xfId="94" xr:uid="{00000000-0005-0000-0000-000061000000}"/>
    <cellStyle name="Popis" xfId="95" xr:uid="{00000000-0005-0000-0000-000062000000}"/>
    <cellStyle name="PrePop Currency (0)" xfId="96" xr:uid="{00000000-0005-0000-0000-000063000000}"/>
    <cellStyle name="PrePop Currency (2)" xfId="97" xr:uid="{00000000-0005-0000-0000-000064000000}"/>
    <cellStyle name="PrePop Units (0)" xfId="98" xr:uid="{00000000-0005-0000-0000-000065000000}"/>
    <cellStyle name="PrePop Units (1)" xfId="99" xr:uid="{00000000-0005-0000-0000-000066000000}"/>
    <cellStyle name="PrePop Units (2)" xfId="100" xr:uid="{00000000-0005-0000-0000-000067000000}"/>
    <cellStyle name="Price" xfId="101" xr:uid="{00000000-0005-0000-0000-000068000000}"/>
    <cellStyle name="Pricing" xfId="102" xr:uid="{00000000-0005-0000-0000-000069000000}"/>
    <cellStyle name="ProductNo" xfId="103" xr:uid="{00000000-0005-0000-0000-00006A000000}"/>
    <cellStyle name="PSDate" xfId="105" xr:uid="{00000000-0005-0000-0000-00006B000000}"/>
    <cellStyle name="PSDec" xfId="106" xr:uid="{00000000-0005-0000-0000-00006C000000}"/>
    <cellStyle name="PSHeading" xfId="107" xr:uid="{00000000-0005-0000-0000-00006D000000}"/>
    <cellStyle name="PSChar" xfId="104" xr:uid="{00000000-0005-0000-0000-00006E000000}"/>
    <cellStyle name="PSInt" xfId="108" xr:uid="{00000000-0005-0000-0000-00006F000000}"/>
    <cellStyle name="PSSpacer" xfId="109" xr:uid="{00000000-0005-0000-0000-000070000000}"/>
    <cellStyle name="regstoresfromspecstores" xfId="110" xr:uid="{00000000-0005-0000-0000-000071000000}"/>
    <cellStyle name="RevList" xfId="111" xr:uid="{00000000-0005-0000-0000-000072000000}"/>
    <cellStyle name="sbt2" xfId="112" xr:uid="{00000000-0005-0000-0000-000073000000}"/>
    <cellStyle name="SHADEDSTORES" xfId="113" xr:uid="{00000000-0005-0000-0000-000074000000}"/>
    <cellStyle name="specstores" xfId="114" xr:uid="{00000000-0005-0000-0000-000075000000}"/>
    <cellStyle name="Standard_LVZ" xfId="115" xr:uid="{00000000-0005-0000-0000-000076000000}"/>
    <cellStyle name="subhead" xfId="116" xr:uid="{00000000-0005-0000-0000-000077000000}"/>
    <cellStyle name="subt1" xfId="117" xr:uid="{00000000-0005-0000-0000-000078000000}"/>
    <cellStyle name="Subtotal" xfId="118" xr:uid="{00000000-0005-0000-0000-000079000000}"/>
    <cellStyle name="text 2" xfId="119" xr:uid="{00000000-0005-0000-0000-00007A000000}"/>
    <cellStyle name="Text Indent A" xfId="120" xr:uid="{00000000-0005-0000-0000-00007B000000}"/>
    <cellStyle name="Text Indent B" xfId="121" xr:uid="{00000000-0005-0000-0000-00007C000000}"/>
    <cellStyle name="Text Indent C" xfId="122" xr:uid="{00000000-0005-0000-0000-00007D000000}"/>
    <cellStyle name="Valuta (0)_NEGS" xfId="123" xr:uid="{00000000-0005-0000-0000-00007E000000}"/>
    <cellStyle name="Valuta_NEGS" xfId="124" xr:uid="{00000000-0005-0000-0000-00007F000000}"/>
    <cellStyle name="Währung [0]_RESULTS" xfId="125" xr:uid="{00000000-0005-0000-0000-000080000000}"/>
    <cellStyle name="Währung_RESULTS" xfId="126" xr:uid="{00000000-0005-0000-0000-00008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0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3E3E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D8E7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16</xdr:col>
      <xdr:colOff>218880</xdr:colOff>
      <xdr:row>6</xdr:row>
      <xdr:rowOff>28080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92760" y="647640"/>
          <a:ext cx="3463920" cy="35172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sk-SK" sz="2000" b="0" strike="noStrike" spc="-1">
              <a:solidFill>
                <a:srgbClr val="000000"/>
              </a:solidFill>
              <a:latin typeface="Arial"/>
            </a:rPr>
            <a:t>Rozpočet</a:t>
          </a:r>
          <a:endParaRPr lang="sk-SK" sz="20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19050</xdr:colOff>
      <xdr:row>58</xdr:row>
      <xdr:rowOff>133350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19050</xdr:colOff>
      <xdr:row>58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19050</xdr:colOff>
      <xdr:row>58</xdr:row>
      <xdr:rowOff>133350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44</xdr:col>
      <xdr:colOff>19050</xdr:colOff>
      <xdr:row>58</xdr:row>
      <xdr:rowOff>133350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ATE012-VIRT-WSC/Dokumenty%20ATP/2014/PA140115-PD%20ochrany%20stred&#237;sk-.Nafta/PA140115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Kurzy"/>
      <sheetName val="VV"/>
      <sheetName val="S7-1200"/>
      <sheetName val="S7-1500"/>
      <sheetName val="S7-300"/>
      <sheetName val="S7-400"/>
      <sheetName val="OS, sieť"/>
      <sheetName val="Skrine, UPS"/>
      <sheetName val="Tab"/>
      <sheetName val="Clony"/>
      <sheetName val="MaR"/>
      <sheetName val="PRS"/>
      <sheetName val="Montáže"/>
      <sheetName val="Mont. rozp."/>
      <sheetName val="Služby"/>
      <sheetName val="Celkom"/>
      <sheetName val="Z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opLeftCell="B586" zoomScaleNormal="100" zoomScalePageLayoutView="20" workbookViewId="0">
      <selection activeCell="B586" sqref="B586"/>
    </sheetView>
  </sheetViews>
  <sheetFormatPr defaultRowHeight="12.75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3E3E3"/>
  </sheetPr>
  <dimension ref="A1:AMK43"/>
  <sheetViews>
    <sheetView topLeftCell="A19" zoomScaleNormal="100" workbookViewId="0">
      <selection activeCell="R20" sqref="R20"/>
    </sheetView>
  </sheetViews>
  <sheetFormatPr defaultRowHeight="12.75"/>
  <cols>
    <col min="1" max="1" width="2.28515625" style="1" customWidth="1"/>
    <col min="2" max="41" width="3.28515625" style="1" customWidth="1"/>
    <col min="42" max="42" width="2.28515625" style="1" customWidth="1"/>
    <col min="43" max="45" width="3.28515625" style="1" customWidth="1"/>
    <col min="46" max="1025" width="8.85546875" style="1" customWidth="1"/>
  </cols>
  <sheetData>
    <row r="1" spans="1:46" ht="12.75" customHeight="1">
      <c r="A1" s="2"/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</row>
    <row r="2" spans="1:46" ht="12.75" customHeight="1">
      <c r="A2" s="7"/>
      <c r="B2" s="8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6"/>
      <c r="AP2" s="9"/>
    </row>
    <row r="3" spans="1:46" ht="12.75" customHeight="1">
      <c r="A3" s="10"/>
      <c r="B3" s="11"/>
      <c r="D3" s="12"/>
      <c r="E3" s="12"/>
      <c r="F3" s="12"/>
      <c r="G3" s="12"/>
      <c r="H3" s="12"/>
      <c r="I3" s="12"/>
      <c r="J3" s="12"/>
      <c r="K3" s="12"/>
      <c r="L3" s="12"/>
      <c r="M3" s="13"/>
      <c r="AO3" s="9"/>
      <c r="AP3" s="9"/>
    </row>
    <row r="4" spans="1:46" ht="12.75" customHeight="1">
      <c r="A4" s="10"/>
      <c r="B4" s="11"/>
      <c r="F4" s="12"/>
      <c r="G4" s="12"/>
      <c r="H4" s="12"/>
      <c r="I4" s="12"/>
      <c r="J4" s="12"/>
      <c r="K4" s="12"/>
      <c r="L4" s="12"/>
      <c r="M4" s="12"/>
      <c r="AO4" s="9"/>
      <c r="AP4" s="9"/>
    </row>
    <row r="5" spans="1:46" ht="12.75" customHeight="1">
      <c r="A5" s="10"/>
      <c r="B5" s="11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6"/>
      <c r="AA5" s="16"/>
      <c r="AB5" s="17" t="s">
        <v>0</v>
      </c>
      <c r="AC5" s="18"/>
      <c r="AD5" s="18"/>
      <c r="AE5" s="18"/>
      <c r="AJ5" s="16"/>
      <c r="AK5" s="16"/>
      <c r="AL5" s="19"/>
      <c r="AO5" s="9"/>
      <c r="AP5" s="9"/>
    </row>
    <row r="6" spans="1:46" ht="12.75" customHeight="1">
      <c r="A6" s="10"/>
      <c r="B6" s="2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6"/>
      <c r="AJ6" s="16"/>
      <c r="AK6" s="16"/>
      <c r="AL6" s="19"/>
      <c r="AO6" s="9"/>
      <c r="AP6" s="9"/>
    </row>
    <row r="7" spans="1:46" ht="12.75" customHeight="1">
      <c r="A7" s="10"/>
      <c r="B7" s="2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  <c r="AA7" s="16"/>
      <c r="AB7" s="21"/>
      <c r="AD7" s="1" t="s">
        <v>1</v>
      </c>
      <c r="AI7" s="1" t="s">
        <v>2</v>
      </c>
      <c r="AJ7" s="16"/>
      <c r="AK7" s="16"/>
      <c r="AO7" s="9"/>
      <c r="AP7" s="9"/>
    </row>
    <row r="8" spans="1:46" ht="12.75" customHeight="1">
      <c r="A8" s="10"/>
      <c r="B8" s="20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  <c r="AA8" s="16"/>
      <c r="AB8" s="21"/>
      <c r="AD8" s="1" t="s">
        <v>3</v>
      </c>
      <c r="AI8" s="1" t="s">
        <v>4</v>
      </c>
      <c r="AJ8" s="16"/>
      <c r="AK8" s="16"/>
      <c r="AO8" s="9"/>
      <c r="AP8" s="9"/>
    </row>
    <row r="9" spans="1:46" ht="12.75" customHeight="1">
      <c r="A9" s="10"/>
      <c r="B9" s="20"/>
      <c r="C9" s="22" t="s">
        <v>120</v>
      </c>
      <c r="D9" s="23"/>
      <c r="E9" s="23"/>
      <c r="F9" s="23"/>
      <c r="G9" s="23"/>
      <c r="H9" s="23"/>
      <c r="I9" s="23"/>
      <c r="J9" s="23"/>
      <c r="K9" s="23"/>
      <c r="L9" s="23"/>
      <c r="M9" s="23"/>
      <c r="AB9" s="21" t="s">
        <v>5</v>
      </c>
      <c r="AD9" s="1" t="s">
        <v>6</v>
      </c>
      <c r="AI9" s="1" t="s">
        <v>7</v>
      </c>
      <c r="AO9" s="9"/>
      <c r="AP9" s="9"/>
    </row>
    <row r="10" spans="1:46" ht="12.75" customHeight="1">
      <c r="A10" s="10"/>
      <c r="B10" s="20"/>
      <c r="C10" s="22"/>
      <c r="D10" s="22"/>
      <c r="E10" s="22"/>
      <c r="F10" s="23"/>
      <c r="G10" s="23"/>
      <c r="H10" s="23"/>
      <c r="I10" s="23"/>
      <c r="J10" s="23"/>
      <c r="K10" s="23"/>
      <c r="L10" s="24"/>
      <c r="M10" s="23"/>
      <c r="AB10" s="21"/>
      <c r="AD10" s="1" t="s">
        <v>8</v>
      </c>
      <c r="AI10" s="1" t="s">
        <v>9</v>
      </c>
      <c r="AO10" s="9"/>
      <c r="AP10" s="9"/>
    </row>
    <row r="11" spans="1:46" ht="12.75" customHeight="1">
      <c r="A11" s="10"/>
      <c r="B11" s="20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  <c r="AO11" s="9"/>
      <c r="AP11" s="9"/>
    </row>
    <row r="12" spans="1:46" ht="12.75" customHeight="1">
      <c r="A12" s="10"/>
      <c r="B12" s="11"/>
      <c r="D12" s="12"/>
      <c r="E12" s="12"/>
      <c r="F12" s="12"/>
      <c r="G12" s="12"/>
      <c r="H12" s="12"/>
      <c r="I12" s="12"/>
      <c r="J12" s="12"/>
      <c r="K12" s="12"/>
      <c r="L12" s="12"/>
      <c r="M12" s="13"/>
      <c r="AO12" s="9"/>
      <c r="AP12" s="9"/>
    </row>
    <row r="13" spans="1:46" ht="12.75" customHeight="1">
      <c r="A13" s="10"/>
      <c r="B13" s="11"/>
      <c r="F13" s="12"/>
      <c r="G13" s="12"/>
      <c r="H13" s="12"/>
      <c r="I13" s="12"/>
      <c r="J13" s="12"/>
      <c r="K13" s="12"/>
      <c r="L13" s="12"/>
      <c r="M13" s="12"/>
      <c r="P13" s="1" t="s">
        <v>10</v>
      </c>
      <c r="AO13" s="9"/>
      <c r="AP13" s="9"/>
    </row>
    <row r="14" spans="1:46" ht="12.75" customHeight="1">
      <c r="A14" s="10"/>
      <c r="B14" s="11"/>
      <c r="C14" s="26"/>
      <c r="D14" s="12"/>
      <c r="E14" s="12"/>
      <c r="F14" s="12"/>
      <c r="G14" s="12"/>
      <c r="H14" s="12"/>
      <c r="I14" s="12"/>
      <c r="J14" s="12"/>
      <c r="K14" s="12"/>
      <c r="L14" s="12"/>
      <c r="M14" s="12"/>
      <c r="AD14" s="27"/>
      <c r="AO14" s="9"/>
      <c r="AP14" s="9"/>
      <c r="AT14" s="28"/>
    </row>
    <row r="15" spans="1:46" ht="12.75" customHeight="1">
      <c r="A15" s="10"/>
      <c r="B15" s="11"/>
      <c r="C15" s="26"/>
      <c r="D15" s="12"/>
      <c r="E15" s="12"/>
      <c r="F15" s="12"/>
      <c r="G15" s="12"/>
      <c r="H15" s="12"/>
      <c r="I15" s="12"/>
      <c r="J15" s="12"/>
      <c r="K15" s="12"/>
      <c r="L15" s="12"/>
      <c r="M15" s="12"/>
      <c r="AH15" s="29"/>
      <c r="AO15" s="9"/>
      <c r="AP15" s="9"/>
      <c r="AT15" s="29"/>
    </row>
    <row r="16" spans="1:46" ht="12.75" customHeight="1">
      <c r="A16" s="10"/>
      <c r="B16" s="20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AO16" s="9"/>
      <c r="AP16" s="9"/>
      <c r="AT16" s="29"/>
    </row>
    <row r="17" spans="1:46" ht="12.75" customHeight="1">
      <c r="A17" s="10"/>
      <c r="B17" s="20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AC17" s="30"/>
      <c r="AO17" s="9"/>
      <c r="AP17" s="9"/>
      <c r="AT17" s="29"/>
    </row>
    <row r="18" spans="1:46" ht="12.75" customHeight="1">
      <c r="A18" s="10"/>
      <c r="B18" s="20"/>
      <c r="C18" s="31"/>
      <c r="D18" s="22"/>
      <c r="E18" s="22"/>
      <c r="F18" s="23"/>
      <c r="G18" s="23"/>
      <c r="H18" s="23"/>
      <c r="I18" s="23"/>
      <c r="J18" s="23"/>
      <c r="K18" s="23"/>
      <c r="L18" s="23"/>
      <c r="M18" s="23"/>
      <c r="AO18" s="9"/>
      <c r="AP18" s="9"/>
      <c r="AT18" s="29"/>
    </row>
    <row r="19" spans="1:46" ht="12.75" customHeight="1">
      <c r="A19" s="10"/>
      <c r="B19" s="20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AO19" s="9"/>
      <c r="AP19" s="9"/>
      <c r="AT19" s="29"/>
    </row>
    <row r="20" spans="1:46" ht="12.75" customHeight="1">
      <c r="A20" s="10"/>
      <c r="B20" s="20"/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  <c r="AO20" s="9"/>
      <c r="AP20" s="9"/>
      <c r="AT20" s="29"/>
    </row>
    <row r="21" spans="1:46" ht="12.75" customHeight="1">
      <c r="A21" s="10"/>
      <c r="B21" s="20"/>
      <c r="C21" s="25"/>
      <c r="D21" s="23"/>
      <c r="E21" s="23"/>
      <c r="F21" s="23"/>
      <c r="G21" s="23"/>
      <c r="H21" s="23"/>
      <c r="I21" s="23"/>
      <c r="J21" s="23"/>
      <c r="K21" s="23"/>
      <c r="L21" s="23"/>
      <c r="M21" s="23"/>
      <c r="AO21" s="9"/>
      <c r="AP21" s="9"/>
    </row>
    <row r="22" spans="1:46" ht="12.75" customHeight="1">
      <c r="A22" s="10"/>
      <c r="B22" s="11"/>
      <c r="D22" s="12"/>
      <c r="E22" s="12"/>
      <c r="F22" s="12"/>
      <c r="G22" s="12"/>
      <c r="H22" s="12"/>
      <c r="I22" s="12"/>
      <c r="J22" s="12"/>
      <c r="K22" s="12"/>
      <c r="L22" s="12"/>
      <c r="M22" s="13"/>
      <c r="AO22" s="9"/>
      <c r="AP22" s="9"/>
    </row>
    <row r="23" spans="1:46" ht="12.75" customHeight="1">
      <c r="A23" s="10"/>
      <c r="B23" s="11"/>
      <c r="C23" s="26"/>
      <c r="D23" s="12"/>
      <c r="E23" s="12"/>
      <c r="F23" s="12"/>
      <c r="G23" s="12"/>
      <c r="H23" s="12"/>
      <c r="I23" s="12"/>
      <c r="J23" s="12"/>
      <c r="K23" s="12"/>
      <c r="L23" s="12"/>
      <c r="M23" s="12"/>
      <c r="AO23" s="9"/>
      <c r="AP23" s="9"/>
    </row>
    <row r="24" spans="1:46" ht="12.75" customHeight="1">
      <c r="A24" s="10"/>
      <c r="B24" s="11"/>
      <c r="C24" s="26"/>
      <c r="D24" s="12"/>
      <c r="E24" s="12"/>
      <c r="F24" s="12"/>
      <c r="G24" s="12"/>
      <c r="H24" s="12"/>
      <c r="I24" s="12"/>
      <c r="J24" s="12"/>
      <c r="K24" s="12"/>
      <c r="L24" s="12"/>
      <c r="M24" s="12"/>
      <c r="AO24" s="9"/>
      <c r="AP24" s="9"/>
    </row>
    <row r="25" spans="1:46" ht="12.75" customHeight="1">
      <c r="A25" s="10"/>
      <c r="B25" s="20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AO25" s="9"/>
      <c r="AP25" s="9"/>
    </row>
    <row r="26" spans="1:46" ht="12.75" customHeight="1">
      <c r="A26" s="10"/>
      <c r="B26" s="20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AO26" s="9"/>
      <c r="AP26" s="9"/>
    </row>
    <row r="27" spans="1:46" ht="12.75" customHeight="1">
      <c r="A27" s="10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18"/>
      <c r="O27" s="18"/>
      <c r="P27" s="18"/>
      <c r="Q27" s="18"/>
      <c r="R27" s="35"/>
      <c r="S27" s="35"/>
      <c r="T27" s="35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36"/>
      <c r="AP27" s="9"/>
    </row>
    <row r="28" spans="1:46" ht="12.75" customHeight="1">
      <c r="A28" s="10"/>
      <c r="B28" s="104">
        <v>6</v>
      </c>
      <c r="C28" s="105"/>
      <c r="D28" s="105"/>
      <c r="E28" s="105"/>
      <c r="F28" s="105"/>
      <c r="G28" s="105"/>
      <c r="H28" s="105"/>
      <c r="I28" s="105"/>
      <c r="J28" s="105"/>
      <c r="K28" s="109"/>
      <c r="L28" s="109"/>
      <c r="M28" s="109"/>
      <c r="N28" s="109"/>
      <c r="O28" s="110"/>
      <c r="P28" s="110"/>
      <c r="Q28" s="110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9"/>
    </row>
    <row r="29" spans="1:46" ht="12.75" customHeight="1">
      <c r="A29" s="10"/>
      <c r="B29" s="104"/>
      <c r="C29" s="115"/>
      <c r="D29" s="115"/>
      <c r="E29" s="115"/>
      <c r="F29" s="115"/>
      <c r="G29" s="115"/>
      <c r="H29" s="115"/>
      <c r="I29" s="115"/>
      <c r="J29" s="115"/>
      <c r="K29" s="120"/>
      <c r="L29" s="120"/>
      <c r="M29" s="120"/>
      <c r="N29" s="120"/>
      <c r="O29" s="121"/>
      <c r="P29" s="121"/>
      <c r="Q29" s="121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9"/>
    </row>
    <row r="30" spans="1:46" ht="12.75" customHeight="1">
      <c r="A30" s="10"/>
      <c r="B30" s="104">
        <v>5</v>
      </c>
      <c r="C30" s="105"/>
      <c r="D30" s="105"/>
      <c r="E30" s="105"/>
      <c r="F30" s="105"/>
      <c r="G30" s="105"/>
      <c r="H30" s="105"/>
      <c r="I30" s="105"/>
      <c r="J30" s="105"/>
      <c r="K30" s="109"/>
      <c r="L30" s="109"/>
      <c r="M30" s="109"/>
      <c r="N30" s="109"/>
      <c r="O30" s="110"/>
      <c r="P30" s="110"/>
      <c r="Q30" s="110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9"/>
    </row>
    <row r="31" spans="1:46" ht="12.75" customHeight="1">
      <c r="A31" s="10"/>
      <c r="B31" s="104"/>
      <c r="C31" s="115"/>
      <c r="D31" s="115"/>
      <c r="E31" s="115"/>
      <c r="F31" s="115"/>
      <c r="G31" s="115"/>
      <c r="H31" s="115"/>
      <c r="I31" s="115"/>
      <c r="J31" s="115"/>
      <c r="K31" s="120"/>
      <c r="L31" s="120"/>
      <c r="M31" s="120"/>
      <c r="N31" s="120"/>
      <c r="O31" s="121"/>
      <c r="P31" s="121"/>
      <c r="Q31" s="121"/>
      <c r="R31" s="123" t="s">
        <v>11</v>
      </c>
      <c r="S31" s="123"/>
      <c r="T31" s="123"/>
      <c r="U31" s="123"/>
      <c r="V31" s="118" t="s">
        <v>12</v>
      </c>
      <c r="W31" s="118"/>
      <c r="X31" s="118"/>
      <c r="Y31" s="118"/>
      <c r="Z31" s="118"/>
      <c r="AA31" s="118"/>
      <c r="AB31" s="118"/>
      <c r="AC31" s="118"/>
      <c r="AD31" s="118"/>
      <c r="AE31" s="118"/>
      <c r="AF31" s="111" t="s">
        <v>13</v>
      </c>
      <c r="AG31" s="111"/>
      <c r="AH31" s="111"/>
      <c r="AI31" s="111"/>
      <c r="AJ31" s="111"/>
      <c r="AK31" s="112" t="s">
        <v>14</v>
      </c>
      <c r="AL31" s="112"/>
      <c r="AM31" s="112"/>
      <c r="AN31" s="112"/>
      <c r="AO31" s="112"/>
      <c r="AP31" s="9"/>
    </row>
    <row r="32" spans="1:46" ht="12.75" customHeight="1">
      <c r="A32" s="10"/>
      <c r="B32" s="104">
        <v>4</v>
      </c>
      <c r="C32" s="105"/>
      <c r="D32" s="105"/>
      <c r="E32" s="105"/>
      <c r="F32" s="105"/>
      <c r="G32" s="105"/>
      <c r="H32" s="105"/>
      <c r="I32" s="105"/>
      <c r="J32" s="105"/>
      <c r="K32" s="109"/>
      <c r="L32" s="109"/>
      <c r="M32" s="109"/>
      <c r="N32" s="109"/>
      <c r="O32" s="110"/>
      <c r="P32" s="110"/>
      <c r="Q32" s="110"/>
      <c r="R32" s="37" t="s">
        <v>15</v>
      </c>
      <c r="S32" s="38"/>
      <c r="T32" s="38"/>
      <c r="U32" s="38"/>
      <c r="V32" s="119" t="s">
        <v>16</v>
      </c>
      <c r="W32" s="119"/>
      <c r="X32" s="119"/>
      <c r="Y32" s="119"/>
      <c r="Z32" s="119"/>
      <c r="AA32" s="119"/>
      <c r="AB32" s="119"/>
      <c r="AC32" s="119"/>
      <c r="AD32" s="119"/>
      <c r="AE32" s="119"/>
      <c r="AF32" s="111" t="s">
        <v>17</v>
      </c>
      <c r="AG32" s="111"/>
      <c r="AH32" s="111"/>
      <c r="AI32" s="111"/>
      <c r="AJ32" s="111"/>
      <c r="AK32" s="112" t="s">
        <v>14</v>
      </c>
      <c r="AL32" s="112"/>
      <c r="AM32" s="112"/>
      <c r="AN32" s="112"/>
      <c r="AO32" s="112"/>
      <c r="AP32" s="9"/>
    </row>
    <row r="33" spans="1:42" ht="12.75" customHeight="1">
      <c r="A33" s="10"/>
      <c r="B33" s="104"/>
      <c r="C33" s="115"/>
      <c r="D33" s="115"/>
      <c r="E33" s="115"/>
      <c r="F33" s="115"/>
      <c r="G33" s="115"/>
      <c r="H33" s="115"/>
      <c r="I33" s="115"/>
      <c r="J33" s="115"/>
      <c r="K33" s="120"/>
      <c r="L33" s="120"/>
      <c r="M33" s="120"/>
      <c r="N33" s="120"/>
      <c r="O33" s="121"/>
      <c r="P33" s="121"/>
      <c r="Q33" s="121"/>
      <c r="R33" s="116" t="s">
        <v>18</v>
      </c>
      <c r="S33" s="116"/>
      <c r="T33" s="116"/>
      <c r="U33" s="116"/>
      <c r="V33" s="117" t="s">
        <v>19</v>
      </c>
      <c r="W33" s="117"/>
      <c r="X33" s="117"/>
      <c r="Y33" s="117"/>
      <c r="Z33" s="117"/>
      <c r="AA33" s="117"/>
      <c r="AB33" s="117"/>
      <c r="AC33" s="117"/>
      <c r="AD33" s="117"/>
      <c r="AE33" s="117"/>
      <c r="AF33" s="111" t="s">
        <v>20</v>
      </c>
      <c r="AG33" s="111"/>
      <c r="AH33" s="111"/>
      <c r="AI33" s="111"/>
      <c r="AJ33" s="111"/>
      <c r="AK33" s="112" t="s">
        <v>21</v>
      </c>
      <c r="AL33" s="112"/>
      <c r="AM33" s="112"/>
      <c r="AN33" s="112"/>
      <c r="AO33" s="112"/>
      <c r="AP33" s="9"/>
    </row>
    <row r="34" spans="1:42" ht="12.75" customHeight="1">
      <c r="A34" s="10"/>
      <c r="B34" s="104">
        <v>3</v>
      </c>
      <c r="C34" s="105"/>
      <c r="D34" s="105"/>
      <c r="E34" s="105"/>
      <c r="F34" s="105"/>
      <c r="G34" s="105"/>
      <c r="H34" s="105"/>
      <c r="I34" s="105"/>
      <c r="J34" s="105"/>
      <c r="K34" s="109"/>
      <c r="L34" s="109"/>
      <c r="M34" s="109"/>
      <c r="N34" s="109"/>
      <c r="O34" s="110"/>
      <c r="P34" s="110"/>
      <c r="Q34" s="110"/>
      <c r="R34" s="116"/>
      <c r="S34" s="116"/>
      <c r="T34" s="116"/>
      <c r="U34" s="116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1" t="s">
        <v>22</v>
      </c>
      <c r="AG34" s="111"/>
      <c r="AH34" s="111"/>
      <c r="AI34" s="111"/>
      <c r="AJ34" s="111"/>
      <c r="AK34" s="114" t="s">
        <v>23</v>
      </c>
      <c r="AL34" s="114"/>
      <c r="AM34" s="114"/>
      <c r="AN34" s="114"/>
      <c r="AO34" s="114"/>
      <c r="AP34" s="9"/>
    </row>
    <row r="35" spans="1:42" ht="12.75" customHeight="1">
      <c r="A35" s="10"/>
      <c r="B35" s="104"/>
      <c r="C35" s="115"/>
      <c r="D35" s="115"/>
      <c r="E35" s="115"/>
      <c r="F35" s="115"/>
      <c r="G35" s="115"/>
      <c r="H35" s="115"/>
      <c r="I35" s="115"/>
      <c r="J35" s="115"/>
      <c r="K35" s="97"/>
      <c r="L35" s="97"/>
      <c r="M35" s="97"/>
      <c r="N35" s="97"/>
      <c r="O35" s="98"/>
      <c r="P35" s="98"/>
      <c r="Q35" s="98"/>
      <c r="R35" s="116" t="s">
        <v>24</v>
      </c>
      <c r="S35" s="116"/>
      <c r="T35" s="116"/>
      <c r="U35" s="116"/>
      <c r="V35" s="117" t="s">
        <v>25</v>
      </c>
      <c r="W35" s="117"/>
      <c r="X35" s="117"/>
      <c r="Y35" s="117"/>
      <c r="Z35" s="117"/>
      <c r="AA35" s="117"/>
      <c r="AB35" s="117"/>
      <c r="AC35" s="117"/>
      <c r="AD35" s="117"/>
      <c r="AE35" s="117"/>
      <c r="AF35" s="111" t="s">
        <v>26</v>
      </c>
      <c r="AG35" s="111"/>
      <c r="AH35" s="111"/>
      <c r="AI35" s="111"/>
      <c r="AJ35" s="111"/>
      <c r="AK35" s="114" t="s">
        <v>27</v>
      </c>
      <c r="AL35" s="114"/>
      <c r="AM35" s="114"/>
      <c r="AN35" s="114"/>
      <c r="AO35" s="114"/>
      <c r="AP35" s="9"/>
    </row>
    <row r="36" spans="1:42" ht="12.75" customHeight="1">
      <c r="A36" s="10"/>
      <c r="B36" s="104">
        <v>2</v>
      </c>
      <c r="C36" s="105"/>
      <c r="D36" s="105"/>
      <c r="E36" s="105"/>
      <c r="F36" s="105"/>
      <c r="G36" s="105"/>
      <c r="H36" s="105"/>
      <c r="I36" s="105"/>
      <c r="J36" s="105"/>
      <c r="K36" s="109"/>
      <c r="L36" s="109"/>
      <c r="M36" s="109"/>
      <c r="N36" s="109"/>
      <c r="O36" s="110"/>
      <c r="P36" s="110"/>
      <c r="Q36" s="110"/>
      <c r="R36" s="116"/>
      <c r="S36" s="116"/>
      <c r="T36" s="116"/>
      <c r="U36" s="116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1" t="s">
        <v>28</v>
      </c>
      <c r="AG36" s="111"/>
      <c r="AH36" s="111"/>
      <c r="AI36" s="111"/>
      <c r="AJ36" s="111"/>
      <c r="AK36" s="112"/>
      <c r="AL36" s="112"/>
      <c r="AM36" s="112"/>
      <c r="AN36" s="112"/>
      <c r="AO36" s="112"/>
      <c r="AP36" s="9"/>
    </row>
    <row r="37" spans="1:42" ht="12.75" customHeight="1">
      <c r="A37" s="10"/>
      <c r="B37" s="104"/>
      <c r="C37" s="96"/>
      <c r="D37" s="96"/>
      <c r="E37" s="96"/>
      <c r="F37" s="96"/>
      <c r="G37" s="96"/>
      <c r="H37" s="96"/>
      <c r="I37" s="96"/>
      <c r="J37" s="96"/>
      <c r="K37" s="97"/>
      <c r="L37" s="97"/>
      <c r="M37" s="97"/>
      <c r="N37" s="97"/>
      <c r="O37" s="98"/>
      <c r="P37" s="98"/>
      <c r="Q37" s="98"/>
      <c r="R37" s="113" t="s">
        <v>29</v>
      </c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39" t="s">
        <v>30</v>
      </c>
      <c r="AG37" s="40"/>
      <c r="AH37" s="40"/>
      <c r="AI37" s="40"/>
      <c r="AJ37" s="40"/>
      <c r="AK37" s="41"/>
      <c r="AL37" s="100" t="s">
        <v>31</v>
      </c>
      <c r="AM37" s="100"/>
      <c r="AN37" s="100" t="s">
        <v>32</v>
      </c>
      <c r="AO37" s="100"/>
      <c r="AP37" s="9"/>
    </row>
    <row r="38" spans="1:42" ht="12.75" customHeight="1">
      <c r="A38" s="10"/>
      <c r="B38" s="104">
        <v>1</v>
      </c>
      <c r="C38" s="105"/>
      <c r="D38" s="105"/>
      <c r="E38" s="105"/>
      <c r="F38" s="105"/>
      <c r="G38" s="105"/>
      <c r="H38" s="105"/>
      <c r="I38" s="105"/>
      <c r="J38" s="105"/>
      <c r="K38" s="106"/>
      <c r="L38" s="106"/>
      <c r="M38" s="106"/>
      <c r="N38" s="106"/>
      <c r="O38" s="106"/>
      <c r="P38" s="106"/>
      <c r="Q38" s="106"/>
      <c r="R38" s="107" t="s">
        <v>33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94"/>
      <c r="AG38" s="94"/>
      <c r="AH38" s="94"/>
      <c r="AI38" s="94"/>
      <c r="AJ38" s="94"/>
      <c r="AK38" s="94"/>
      <c r="AL38" s="95" t="s">
        <v>34</v>
      </c>
      <c r="AM38" s="95"/>
      <c r="AN38" s="95" t="s">
        <v>35</v>
      </c>
      <c r="AO38" s="95"/>
      <c r="AP38" s="9"/>
    </row>
    <row r="39" spans="1:42" ht="12.75" customHeight="1">
      <c r="A39" s="10"/>
      <c r="B39" s="104"/>
      <c r="C39" s="96"/>
      <c r="D39" s="96"/>
      <c r="E39" s="96"/>
      <c r="F39" s="96"/>
      <c r="G39" s="96"/>
      <c r="H39" s="96"/>
      <c r="I39" s="96"/>
      <c r="J39" s="96"/>
      <c r="K39" s="97"/>
      <c r="L39" s="97"/>
      <c r="M39" s="97"/>
      <c r="N39" s="97"/>
      <c r="O39" s="98"/>
      <c r="P39" s="98"/>
      <c r="Q39" s="98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94"/>
      <c r="AG39" s="94"/>
      <c r="AH39" s="94"/>
      <c r="AI39" s="94"/>
      <c r="AJ39" s="94"/>
      <c r="AK39" s="94"/>
      <c r="AL39" s="99">
        <v>1</v>
      </c>
      <c r="AM39" s="99"/>
      <c r="AN39" s="99">
        <v>2</v>
      </c>
      <c r="AO39" s="99"/>
      <c r="AP39" s="9"/>
    </row>
    <row r="40" spans="1:42" ht="12.75" customHeight="1">
      <c r="A40" s="10"/>
      <c r="B40" s="108" t="s">
        <v>36</v>
      </c>
      <c r="C40" s="100" t="s">
        <v>37</v>
      </c>
      <c r="D40" s="100"/>
      <c r="E40" s="100"/>
      <c r="F40" s="100"/>
      <c r="G40" s="100"/>
      <c r="H40" s="100"/>
      <c r="I40" s="100"/>
      <c r="J40" s="100"/>
      <c r="K40" s="100" t="s">
        <v>38</v>
      </c>
      <c r="L40" s="100"/>
      <c r="M40" s="100"/>
      <c r="N40" s="100"/>
      <c r="O40" s="101" t="s">
        <v>39</v>
      </c>
      <c r="P40" s="101"/>
      <c r="Q40" s="101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94"/>
      <c r="AG40" s="94"/>
      <c r="AH40" s="94"/>
      <c r="AI40" s="94"/>
      <c r="AJ40" s="94"/>
      <c r="AK40" s="94"/>
      <c r="AL40" s="99"/>
      <c r="AM40" s="99"/>
      <c r="AN40" s="99"/>
      <c r="AO40" s="99"/>
      <c r="AP40" s="9"/>
    </row>
    <row r="41" spans="1:42" ht="12.75" customHeight="1">
      <c r="A41" s="10"/>
      <c r="B41" s="108"/>
      <c r="C41" s="102" t="s">
        <v>40</v>
      </c>
      <c r="D41" s="102"/>
      <c r="E41" s="102"/>
      <c r="F41" s="102"/>
      <c r="G41" s="102"/>
      <c r="H41" s="102"/>
      <c r="I41" s="102"/>
      <c r="J41" s="102"/>
      <c r="K41" s="102" t="s">
        <v>41</v>
      </c>
      <c r="L41" s="102"/>
      <c r="M41" s="102"/>
      <c r="N41" s="102"/>
      <c r="O41" s="103" t="s">
        <v>42</v>
      </c>
      <c r="P41" s="103"/>
      <c r="Q41" s="103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94"/>
      <c r="AG41" s="94"/>
      <c r="AH41" s="94"/>
      <c r="AI41" s="94"/>
      <c r="AJ41" s="94"/>
      <c r="AK41" s="94"/>
      <c r="AL41" s="99"/>
      <c r="AM41" s="99"/>
      <c r="AN41" s="99"/>
      <c r="AO41" s="99"/>
      <c r="AP41" s="9"/>
    </row>
    <row r="42" spans="1:42" ht="12.75" customHeight="1">
      <c r="A42" s="42"/>
      <c r="B42" s="43"/>
      <c r="C42" s="18"/>
      <c r="D42" s="18"/>
      <c r="E42" s="18"/>
      <c r="F42" s="44"/>
      <c r="G42" s="18"/>
      <c r="H42" s="18"/>
      <c r="I42" s="44"/>
      <c r="J42" s="44"/>
      <c r="K42" s="44"/>
      <c r="L42" s="44"/>
      <c r="M42" s="44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36"/>
    </row>
    <row r="43" spans="1:42">
      <c r="C43" s="45"/>
    </row>
  </sheetData>
  <mergeCells count="78">
    <mergeCell ref="B28:B29"/>
    <mergeCell ref="C28:J28"/>
    <mergeCell ref="K28:N28"/>
    <mergeCell ref="O28:Q28"/>
    <mergeCell ref="R28:AO30"/>
    <mergeCell ref="C29:J29"/>
    <mergeCell ref="K29:N29"/>
    <mergeCell ref="O29:Q29"/>
    <mergeCell ref="B30:B31"/>
    <mergeCell ref="C30:J30"/>
    <mergeCell ref="K30:N30"/>
    <mergeCell ref="O30:Q30"/>
    <mergeCell ref="C31:J31"/>
    <mergeCell ref="K31:N31"/>
    <mergeCell ref="O31:Q31"/>
    <mergeCell ref="R31:U31"/>
    <mergeCell ref="V31:AE31"/>
    <mergeCell ref="AF31:AJ31"/>
    <mergeCell ref="AK31:AO31"/>
    <mergeCell ref="B32:B33"/>
    <mergeCell ref="C32:J32"/>
    <mergeCell ref="K32:N32"/>
    <mergeCell ref="O32:Q32"/>
    <mergeCell ref="V32:AE32"/>
    <mergeCell ref="AF32:AJ32"/>
    <mergeCell ref="AK32:AO32"/>
    <mergeCell ref="C33:J33"/>
    <mergeCell ref="K33:N33"/>
    <mergeCell ref="O33:Q33"/>
    <mergeCell ref="R33:U34"/>
    <mergeCell ref="V33:AE34"/>
    <mergeCell ref="AF33:AJ33"/>
    <mergeCell ref="AK33:AO33"/>
    <mergeCell ref="B34:B35"/>
    <mergeCell ref="C34:J34"/>
    <mergeCell ref="K34:N34"/>
    <mergeCell ref="O34:Q34"/>
    <mergeCell ref="AF34:AJ34"/>
    <mergeCell ref="AK34:AO34"/>
    <mergeCell ref="C35:J35"/>
    <mergeCell ref="K35:N35"/>
    <mergeCell ref="O35:Q35"/>
    <mergeCell ref="R35:U36"/>
    <mergeCell ref="V35:AE36"/>
    <mergeCell ref="AF35:AJ35"/>
    <mergeCell ref="AK35:AO35"/>
    <mergeCell ref="B36:B37"/>
    <mergeCell ref="C36:J36"/>
    <mergeCell ref="K36:N36"/>
    <mergeCell ref="O36:Q36"/>
    <mergeCell ref="AF36:AJ36"/>
    <mergeCell ref="AK36:AO36"/>
    <mergeCell ref="C37:J37"/>
    <mergeCell ref="K37:N37"/>
    <mergeCell ref="O37:Q37"/>
    <mergeCell ref="R37:AE37"/>
    <mergeCell ref="AL37:AM37"/>
    <mergeCell ref="AN37:AO37"/>
    <mergeCell ref="B38:B39"/>
    <mergeCell ref="C38:J38"/>
    <mergeCell ref="K38:N38"/>
    <mergeCell ref="O38:Q38"/>
    <mergeCell ref="R38:AE41"/>
    <mergeCell ref="B40:B41"/>
    <mergeCell ref="AF38:AK41"/>
    <mergeCell ref="AL38:AM38"/>
    <mergeCell ref="AN38:AO38"/>
    <mergeCell ref="C39:J39"/>
    <mergeCell ref="K39:N39"/>
    <mergeCell ref="O39:Q39"/>
    <mergeCell ref="AL39:AM41"/>
    <mergeCell ref="AN39:AO41"/>
    <mergeCell ref="C40:J40"/>
    <mergeCell ref="K40:N40"/>
    <mergeCell ref="O40:Q40"/>
    <mergeCell ref="C41:J41"/>
    <mergeCell ref="K41:N41"/>
    <mergeCell ref="O41:Q41"/>
  </mergeCells>
  <printOptions horizontalCentered="1"/>
  <pageMargins left="0.196527777777778" right="0.196527777777778" top="0.43333333333333302" bottom="0.196527777777778" header="0.51180555555555496" footer="0.51180555555555496"/>
  <pageSetup paperSize="9" firstPageNumber="0" orientation="landscape" horizontalDpi="300" verticalDpi="30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74"/>
  <sheetViews>
    <sheetView tabSelected="1" topLeftCell="A16" zoomScale="80" zoomScaleNormal="80" workbookViewId="0">
      <selection activeCell="I59" sqref="I59:I60"/>
    </sheetView>
  </sheetViews>
  <sheetFormatPr defaultRowHeight="12.75"/>
  <cols>
    <col min="1" max="1" width="4.42578125" style="46" customWidth="1"/>
    <col min="2" max="2" width="2.42578125" style="46" customWidth="1"/>
    <col min="3" max="3" width="41.140625" style="47" customWidth="1"/>
    <col min="4" max="4" width="6.28515625" style="46" customWidth="1"/>
    <col min="5" max="5" width="5.7109375" style="46" customWidth="1"/>
    <col min="6" max="9" width="10.7109375" style="46" customWidth="1"/>
    <col min="10" max="10" width="9.140625" style="46" customWidth="1"/>
    <col min="11" max="11" width="14.140625" style="46" customWidth="1"/>
    <col min="12" max="1025" width="9.140625" style="46" customWidth="1"/>
  </cols>
  <sheetData>
    <row r="1" spans="1:10">
      <c r="A1" s="48"/>
      <c r="B1" s="49"/>
      <c r="C1" s="50"/>
      <c r="D1" s="124"/>
      <c r="E1" s="124"/>
      <c r="F1" s="124" t="s">
        <v>43</v>
      </c>
      <c r="G1" s="124"/>
      <c r="H1" s="124" t="s">
        <v>44</v>
      </c>
      <c r="I1" s="124"/>
      <c r="J1" s="46" t="s">
        <v>10</v>
      </c>
    </row>
    <row r="2" spans="1:10">
      <c r="A2" s="51" t="s">
        <v>45</v>
      </c>
      <c r="B2" s="52"/>
      <c r="C2" s="53" t="s">
        <v>46</v>
      </c>
      <c r="D2" s="125" t="s">
        <v>47</v>
      </c>
      <c r="E2" s="125"/>
      <c r="F2" s="54" t="s">
        <v>48</v>
      </c>
      <c r="G2" s="54" t="s">
        <v>49</v>
      </c>
      <c r="H2" s="54" t="s">
        <v>48</v>
      </c>
      <c r="I2" s="54" t="s">
        <v>49</v>
      </c>
    </row>
    <row r="3" spans="1:10">
      <c r="A3" s="55"/>
      <c r="B3" s="56"/>
      <c r="C3" s="57"/>
      <c r="D3" s="58"/>
      <c r="E3" s="58"/>
      <c r="F3" s="58"/>
      <c r="G3" s="58"/>
      <c r="H3" s="58"/>
      <c r="I3" s="59"/>
    </row>
    <row r="4" spans="1:10">
      <c r="A4" s="55"/>
      <c r="B4" s="56"/>
      <c r="C4" s="57" t="s">
        <v>50</v>
      </c>
      <c r="D4" s="58"/>
      <c r="E4" s="58"/>
      <c r="F4" s="58"/>
      <c r="G4" s="58"/>
      <c r="H4" s="58"/>
      <c r="I4" s="59"/>
    </row>
    <row r="5" spans="1:10" ht="25.5">
      <c r="A5" s="60">
        <v>1</v>
      </c>
      <c r="B5" s="61"/>
      <c r="C5" s="62" t="s">
        <v>51</v>
      </c>
      <c r="D5" s="63">
        <v>706</v>
      </c>
      <c r="E5" s="63" t="s">
        <v>52</v>
      </c>
      <c r="F5" s="64"/>
      <c r="G5" s="64"/>
      <c r="H5" s="65">
        <f>D5*F5</f>
        <v>0</v>
      </c>
      <c r="I5" s="66">
        <f>D5*G5</f>
        <v>0</v>
      </c>
    </row>
    <row r="6" spans="1:10">
      <c r="A6" s="60">
        <v>2</v>
      </c>
      <c r="B6" s="61"/>
      <c r="C6" s="62" t="s">
        <v>53</v>
      </c>
      <c r="D6" s="63">
        <v>10</v>
      </c>
      <c r="E6" s="63" t="s">
        <v>52</v>
      </c>
      <c r="F6" s="64"/>
      <c r="G6" s="64"/>
      <c r="H6" s="65">
        <f>D6*F6</f>
        <v>0</v>
      </c>
      <c r="I6" s="66">
        <f>D6*G6</f>
        <v>0</v>
      </c>
    </row>
    <row r="7" spans="1:10">
      <c r="A7" s="60"/>
      <c r="B7" s="61"/>
      <c r="C7" s="67"/>
      <c r="D7" s="63"/>
      <c r="E7" s="63"/>
      <c r="F7" s="64"/>
      <c r="G7" s="64"/>
      <c r="H7" s="65"/>
      <c r="I7" s="66"/>
    </row>
    <row r="8" spans="1:10">
      <c r="A8" s="60"/>
      <c r="B8" s="68"/>
      <c r="C8" s="69" t="s">
        <v>54</v>
      </c>
      <c r="D8" s="70"/>
      <c r="E8" s="63"/>
      <c r="F8" s="65"/>
      <c r="G8" s="65"/>
      <c r="H8" s="65"/>
      <c r="I8" s="66"/>
    </row>
    <row r="9" spans="1:10">
      <c r="A9" s="60">
        <v>3</v>
      </c>
      <c r="B9" s="68"/>
      <c r="C9" s="71" t="s">
        <v>55</v>
      </c>
      <c r="D9" s="70">
        <v>1</v>
      </c>
      <c r="E9" s="63" t="s">
        <v>52</v>
      </c>
      <c r="F9" s="65"/>
      <c r="G9" s="65"/>
      <c r="H9" s="65">
        <f>D9*F9</f>
        <v>0</v>
      </c>
      <c r="I9" s="66">
        <f t="shared" ref="I9:I19" si="0">D9*G9</f>
        <v>0</v>
      </c>
    </row>
    <row r="10" spans="1:10">
      <c r="A10" s="60"/>
      <c r="B10" s="68"/>
      <c r="C10" s="71"/>
      <c r="D10" s="70"/>
      <c r="E10" s="63"/>
      <c r="F10" s="65"/>
      <c r="G10" s="65"/>
      <c r="H10" s="65"/>
      <c r="I10" s="66">
        <f t="shared" si="0"/>
        <v>0</v>
      </c>
    </row>
    <row r="11" spans="1:10">
      <c r="A11" s="60"/>
      <c r="B11" s="68"/>
      <c r="C11" s="69" t="s">
        <v>56</v>
      </c>
      <c r="D11" s="72"/>
      <c r="E11" s="63"/>
      <c r="F11" s="73"/>
      <c r="G11" s="65"/>
      <c r="H11" s="65"/>
      <c r="I11" s="66">
        <f t="shared" si="0"/>
        <v>0</v>
      </c>
    </row>
    <row r="12" spans="1:10">
      <c r="A12" s="60">
        <v>4</v>
      </c>
      <c r="B12" s="68"/>
      <c r="C12" s="71" t="s">
        <v>57</v>
      </c>
      <c r="D12" s="72">
        <v>1</v>
      </c>
      <c r="E12" s="63" t="s">
        <v>52</v>
      </c>
      <c r="F12" s="73"/>
      <c r="G12" s="65"/>
      <c r="H12" s="65"/>
      <c r="I12" s="66">
        <f t="shared" si="0"/>
        <v>0</v>
      </c>
    </row>
    <row r="13" spans="1:10">
      <c r="A13" s="60">
        <v>5</v>
      </c>
      <c r="B13" s="68"/>
      <c r="C13" s="62" t="s">
        <v>58</v>
      </c>
      <c r="D13" s="72">
        <v>275</v>
      </c>
      <c r="E13" s="63" t="s">
        <v>59</v>
      </c>
      <c r="F13" s="73"/>
      <c r="G13" s="65"/>
      <c r="H13" s="65">
        <f>D13*F13</f>
        <v>0</v>
      </c>
      <c r="I13" s="66">
        <f t="shared" si="0"/>
        <v>0</v>
      </c>
    </row>
    <row r="14" spans="1:10">
      <c r="A14" s="60">
        <v>6</v>
      </c>
      <c r="B14" s="68"/>
      <c r="C14" s="62" t="s">
        <v>60</v>
      </c>
      <c r="D14" s="72">
        <v>110</v>
      </c>
      <c r="E14" s="63" t="s">
        <v>59</v>
      </c>
      <c r="F14" s="73"/>
      <c r="G14" s="65"/>
      <c r="H14" s="65">
        <f>D14*F14</f>
        <v>0</v>
      </c>
      <c r="I14" s="66">
        <f t="shared" si="0"/>
        <v>0</v>
      </c>
    </row>
    <row r="15" spans="1:10" ht="27">
      <c r="A15" s="60">
        <v>7</v>
      </c>
      <c r="B15" s="68"/>
      <c r="C15" s="62" t="s">
        <v>61</v>
      </c>
      <c r="D15" s="72">
        <v>3960</v>
      </c>
      <c r="E15" s="63" t="s">
        <v>59</v>
      </c>
      <c r="F15" s="73"/>
      <c r="G15" s="65"/>
      <c r="H15" s="65">
        <f>D15*F15</f>
        <v>0</v>
      </c>
      <c r="I15" s="66">
        <f t="shared" si="0"/>
        <v>0</v>
      </c>
    </row>
    <row r="16" spans="1:10">
      <c r="A16" s="60">
        <v>8</v>
      </c>
      <c r="B16" s="68"/>
      <c r="C16" s="62" t="s">
        <v>62</v>
      </c>
      <c r="D16" s="72">
        <v>305</v>
      </c>
      <c r="E16" s="63" t="s">
        <v>59</v>
      </c>
      <c r="F16" s="73"/>
      <c r="G16" s="65"/>
      <c r="H16" s="65">
        <f>D16*F16</f>
        <v>0</v>
      </c>
      <c r="I16" s="66">
        <f t="shared" si="0"/>
        <v>0</v>
      </c>
    </row>
    <row r="17" spans="1:9" ht="25.5">
      <c r="A17" s="60">
        <v>9</v>
      </c>
      <c r="B17" s="68"/>
      <c r="C17" s="62" t="s">
        <v>63</v>
      </c>
      <c r="D17" s="72">
        <v>2</v>
      </c>
      <c r="E17" s="63" t="s">
        <v>52</v>
      </c>
      <c r="F17" s="73"/>
      <c r="G17" s="65"/>
      <c r="H17" s="65"/>
      <c r="I17" s="66">
        <f t="shared" si="0"/>
        <v>0</v>
      </c>
    </row>
    <row r="18" spans="1:9">
      <c r="A18" s="60">
        <v>10</v>
      </c>
      <c r="B18" s="68"/>
      <c r="C18" s="62" t="s">
        <v>64</v>
      </c>
      <c r="D18" s="72">
        <v>20</v>
      </c>
      <c r="E18" s="63" t="s">
        <v>52</v>
      </c>
      <c r="F18" s="73"/>
      <c r="G18" s="65"/>
      <c r="H18" s="65"/>
      <c r="I18" s="66">
        <f t="shared" si="0"/>
        <v>0</v>
      </c>
    </row>
    <row r="19" spans="1:9" ht="15.95" customHeight="1">
      <c r="A19" s="60">
        <v>11</v>
      </c>
      <c r="B19"/>
      <c r="C19" s="62" t="s">
        <v>65</v>
      </c>
      <c r="D19" s="72">
        <v>28</v>
      </c>
      <c r="E19" s="63" t="s">
        <v>52</v>
      </c>
      <c r="F19" s="73"/>
      <c r="G19" s="65"/>
      <c r="H19" s="65"/>
      <c r="I19" s="66">
        <f t="shared" si="0"/>
        <v>0</v>
      </c>
    </row>
    <row r="20" spans="1:9" ht="15.95" customHeight="1">
      <c r="A20" s="60">
        <v>12</v>
      </c>
      <c r="B20" s="68"/>
      <c r="C20" s="62" t="s">
        <v>66</v>
      </c>
      <c r="D20" s="72">
        <v>5</v>
      </c>
      <c r="E20" s="63" t="s">
        <v>52</v>
      </c>
      <c r="F20" s="73"/>
      <c r="G20" s="65"/>
      <c r="H20" s="65">
        <f t="shared" ref="H20:H31" si="1">D20*F20</f>
        <v>0</v>
      </c>
      <c r="I20" s="66"/>
    </row>
    <row r="21" spans="1:9" ht="25.5">
      <c r="A21" s="60">
        <v>13</v>
      </c>
      <c r="B21" s="68"/>
      <c r="C21" s="62" t="s">
        <v>67</v>
      </c>
      <c r="D21" s="72">
        <v>80</v>
      </c>
      <c r="E21" s="63" t="s">
        <v>52</v>
      </c>
      <c r="F21" s="73"/>
      <c r="G21" s="65"/>
      <c r="H21" s="65">
        <f t="shared" si="1"/>
        <v>0</v>
      </c>
      <c r="I21" s="66">
        <f>D21*G21</f>
        <v>0</v>
      </c>
    </row>
    <row r="22" spans="1:9">
      <c r="A22" s="60">
        <v>14</v>
      </c>
      <c r="B22" s="68"/>
      <c r="C22" s="62" t="s">
        <v>68</v>
      </c>
      <c r="D22" s="72">
        <v>160</v>
      </c>
      <c r="E22" s="63" t="s">
        <v>52</v>
      </c>
      <c r="F22" s="73"/>
      <c r="G22" s="65"/>
      <c r="H22" s="65">
        <f t="shared" si="1"/>
        <v>0</v>
      </c>
      <c r="I22" s="66"/>
    </row>
    <row r="23" spans="1:9" ht="25.5">
      <c r="A23" s="60">
        <v>15</v>
      </c>
      <c r="B23" s="68"/>
      <c r="C23" s="62" t="s">
        <v>69</v>
      </c>
      <c r="D23" s="72">
        <v>262</v>
      </c>
      <c r="E23" s="63" t="s">
        <v>52</v>
      </c>
      <c r="F23" s="73"/>
      <c r="G23" s="65"/>
      <c r="H23" s="65">
        <f t="shared" si="1"/>
        <v>0</v>
      </c>
      <c r="I23" s="66">
        <f t="shared" ref="I23:I31" si="2">D23*G23</f>
        <v>0</v>
      </c>
    </row>
    <row r="24" spans="1:9" ht="25.5">
      <c r="A24" s="60">
        <v>16</v>
      </c>
      <c r="B24" s="74"/>
      <c r="C24" s="62" t="s">
        <v>70</v>
      </c>
      <c r="D24" s="75">
        <v>120</v>
      </c>
      <c r="E24" s="63" t="s">
        <v>52</v>
      </c>
      <c r="F24" s="76"/>
      <c r="G24" s="76"/>
      <c r="H24" s="65">
        <f t="shared" si="1"/>
        <v>0</v>
      </c>
      <c r="I24" s="66">
        <f t="shared" si="2"/>
        <v>0</v>
      </c>
    </row>
    <row r="25" spans="1:9" ht="25.5">
      <c r="A25" s="60">
        <v>17</v>
      </c>
      <c r="B25" s="61"/>
      <c r="C25" s="62" t="s">
        <v>71</v>
      </c>
      <c r="D25" s="75">
        <v>270</v>
      </c>
      <c r="E25" s="63" t="s">
        <v>59</v>
      </c>
      <c r="F25" s="65"/>
      <c r="G25" s="65"/>
      <c r="H25" s="65">
        <f t="shared" si="1"/>
        <v>0</v>
      </c>
      <c r="I25" s="66">
        <f t="shared" si="2"/>
        <v>0</v>
      </c>
    </row>
    <row r="26" spans="1:9" ht="25.5">
      <c r="A26" s="60">
        <v>18</v>
      </c>
      <c r="B26" s="74"/>
      <c r="C26" s="62" t="s">
        <v>72</v>
      </c>
      <c r="D26" s="75">
        <v>50</v>
      </c>
      <c r="E26" s="63" t="s">
        <v>59</v>
      </c>
      <c r="F26" s="65"/>
      <c r="G26" s="65"/>
      <c r="H26" s="65">
        <f t="shared" si="1"/>
        <v>0</v>
      </c>
      <c r="I26" s="66">
        <f t="shared" si="2"/>
        <v>0</v>
      </c>
    </row>
    <row r="27" spans="1:9">
      <c r="A27" s="60">
        <v>19</v>
      </c>
      <c r="B27" s="61"/>
      <c r="C27" s="62" t="s">
        <v>73</v>
      </c>
      <c r="D27" s="75">
        <v>5</v>
      </c>
      <c r="E27" s="63" t="s">
        <v>74</v>
      </c>
      <c r="F27" s="65"/>
      <c r="G27" s="65"/>
      <c r="H27" s="65">
        <f t="shared" si="1"/>
        <v>0</v>
      </c>
      <c r="I27" s="66">
        <f t="shared" si="2"/>
        <v>0</v>
      </c>
    </row>
    <row r="28" spans="1:9">
      <c r="A28" s="60">
        <v>20</v>
      </c>
      <c r="B28" s="61"/>
      <c r="C28" s="62" t="s">
        <v>75</v>
      </c>
      <c r="D28" s="75">
        <v>20</v>
      </c>
      <c r="E28" s="63" t="s">
        <v>52</v>
      </c>
      <c r="F28" s="65"/>
      <c r="G28" s="65"/>
      <c r="H28" s="65">
        <f t="shared" si="1"/>
        <v>0</v>
      </c>
      <c r="I28" s="66">
        <f t="shared" si="2"/>
        <v>0</v>
      </c>
    </row>
    <row r="29" spans="1:9" ht="25.5">
      <c r="A29" s="60">
        <v>21</v>
      </c>
      <c r="B29" s="61"/>
      <c r="C29" s="62" t="s">
        <v>76</v>
      </c>
      <c r="D29" s="75">
        <v>85</v>
      </c>
      <c r="E29" s="63" t="s">
        <v>77</v>
      </c>
      <c r="F29" s="65"/>
      <c r="G29" s="65"/>
      <c r="H29" s="65">
        <f t="shared" si="1"/>
        <v>0</v>
      </c>
      <c r="I29" s="66">
        <f t="shared" si="2"/>
        <v>0</v>
      </c>
    </row>
    <row r="30" spans="1:9" ht="25.5">
      <c r="A30" s="60">
        <v>22</v>
      </c>
      <c r="B30" s="61"/>
      <c r="C30" s="62" t="s">
        <v>78</v>
      </c>
      <c r="D30" s="75">
        <v>2500</v>
      </c>
      <c r="E30" s="63" t="s">
        <v>52</v>
      </c>
      <c r="F30" s="65"/>
      <c r="G30" s="65"/>
      <c r="H30" s="65">
        <f t="shared" si="1"/>
        <v>0</v>
      </c>
      <c r="I30" s="66">
        <f t="shared" si="2"/>
        <v>0</v>
      </c>
    </row>
    <row r="31" spans="1:9" ht="25.5">
      <c r="A31" s="60">
        <v>23</v>
      </c>
      <c r="B31" s="68"/>
      <c r="C31" s="62" t="s">
        <v>79</v>
      </c>
      <c r="D31" s="75">
        <v>50</v>
      </c>
      <c r="E31" s="63" t="s">
        <v>77</v>
      </c>
      <c r="F31" s="65"/>
      <c r="G31" s="65"/>
      <c r="H31" s="65">
        <f t="shared" si="1"/>
        <v>0</v>
      </c>
      <c r="I31" s="66">
        <f t="shared" si="2"/>
        <v>0</v>
      </c>
    </row>
    <row r="32" spans="1:9">
      <c r="A32" s="60"/>
      <c r="B32" s="74"/>
      <c r="C32" s="62"/>
      <c r="D32" s="75"/>
      <c r="E32" s="63"/>
      <c r="F32" s="65"/>
      <c r="G32" s="65"/>
      <c r="H32" s="65"/>
      <c r="I32" s="66"/>
    </row>
    <row r="33" spans="1:9">
      <c r="A33" s="60"/>
      <c r="B33" s="74"/>
      <c r="C33" s="77" t="s">
        <v>80</v>
      </c>
      <c r="D33" s="75"/>
      <c r="E33" s="63"/>
      <c r="F33" s="65"/>
      <c r="G33" s="65"/>
      <c r="H33" s="65"/>
      <c r="I33" s="66"/>
    </row>
    <row r="34" spans="1:9">
      <c r="A34" s="60">
        <v>24</v>
      </c>
      <c r="B34" s="74"/>
      <c r="C34" s="62" t="s">
        <v>81</v>
      </c>
      <c r="D34" s="75">
        <v>1678</v>
      </c>
      <c r="E34" s="63" t="s">
        <v>52</v>
      </c>
      <c r="F34" s="65"/>
      <c r="G34" s="65"/>
      <c r="H34" s="65">
        <f t="shared" ref="H34:H43" si="3">D34*F34</f>
        <v>0</v>
      </c>
      <c r="I34" s="66">
        <f t="shared" ref="I34:I43" si="4">D34*G34</f>
        <v>0</v>
      </c>
    </row>
    <row r="35" spans="1:9">
      <c r="A35" s="60">
        <v>25</v>
      </c>
      <c r="B35" s="74"/>
      <c r="C35" s="62" t="s">
        <v>82</v>
      </c>
      <c r="D35" s="75">
        <v>839</v>
      </c>
      <c r="E35" s="63" t="s">
        <v>52</v>
      </c>
      <c r="F35" s="65"/>
      <c r="G35" s="65"/>
      <c r="H35" s="65">
        <f t="shared" si="3"/>
        <v>0</v>
      </c>
      <c r="I35" s="66">
        <f t="shared" si="4"/>
        <v>0</v>
      </c>
    </row>
    <row r="36" spans="1:9">
      <c r="A36" s="60">
        <v>26</v>
      </c>
      <c r="B36" s="74"/>
      <c r="C36" s="62" t="s">
        <v>83</v>
      </c>
      <c r="D36" s="78">
        <v>1079</v>
      </c>
      <c r="E36" s="63" t="s">
        <v>52</v>
      </c>
      <c r="F36" s="79"/>
      <c r="G36" s="65"/>
      <c r="H36" s="65">
        <f t="shared" si="3"/>
        <v>0</v>
      </c>
      <c r="I36" s="66">
        <f t="shared" si="4"/>
        <v>0</v>
      </c>
    </row>
    <row r="37" spans="1:9">
      <c r="A37" s="60">
        <v>27</v>
      </c>
      <c r="B37" s="74"/>
      <c r="C37" s="62" t="s">
        <v>84</v>
      </c>
      <c r="D37" s="75">
        <v>1788</v>
      </c>
      <c r="E37" s="63" t="s">
        <v>52</v>
      </c>
      <c r="F37" s="65"/>
      <c r="G37" s="65"/>
      <c r="H37" s="65">
        <f t="shared" si="3"/>
        <v>0</v>
      </c>
      <c r="I37" s="66">
        <f t="shared" si="4"/>
        <v>0</v>
      </c>
    </row>
    <row r="38" spans="1:9">
      <c r="A38" s="60">
        <v>28</v>
      </c>
      <c r="B38" s="74"/>
      <c r="C38" s="62" t="s">
        <v>85</v>
      </c>
      <c r="D38" s="75">
        <v>839</v>
      </c>
      <c r="E38" s="63" t="s">
        <v>52</v>
      </c>
      <c r="F38" s="65"/>
      <c r="G38" s="65"/>
      <c r="H38" s="65">
        <f t="shared" si="3"/>
        <v>0</v>
      </c>
      <c r="I38" s="66">
        <f t="shared" si="4"/>
        <v>0</v>
      </c>
    </row>
    <row r="39" spans="1:9">
      <c r="A39" s="60">
        <v>29</v>
      </c>
      <c r="B39" s="74"/>
      <c r="C39" s="62" t="s">
        <v>86</v>
      </c>
      <c r="D39" s="75">
        <v>839</v>
      </c>
      <c r="E39" s="63" t="s">
        <v>52</v>
      </c>
      <c r="F39" s="65"/>
      <c r="G39" s="65"/>
      <c r="H39" s="65">
        <f t="shared" si="3"/>
        <v>0</v>
      </c>
      <c r="I39" s="66">
        <f t="shared" si="4"/>
        <v>0</v>
      </c>
    </row>
    <row r="40" spans="1:9">
      <c r="A40" s="60">
        <v>30</v>
      </c>
      <c r="B40" s="74"/>
      <c r="C40" t="s">
        <v>87</v>
      </c>
      <c r="D40" s="75">
        <v>706</v>
      </c>
      <c r="E40" s="63" t="s">
        <v>52</v>
      </c>
      <c r="F40" s="67"/>
      <c r="G40" s="65"/>
      <c r="H40" s="65">
        <f t="shared" si="3"/>
        <v>0</v>
      </c>
      <c r="I40" s="66">
        <f t="shared" si="4"/>
        <v>0</v>
      </c>
    </row>
    <row r="41" spans="1:9">
      <c r="A41" s="60">
        <v>31</v>
      </c>
      <c r="B41" s="74"/>
      <c r="C41" s="62" t="s">
        <v>88</v>
      </c>
      <c r="D41" s="75">
        <v>3000</v>
      </c>
      <c r="E41" s="63" t="s">
        <v>52</v>
      </c>
      <c r="F41" s="65"/>
      <c r="G41" s="65"/>
      <c r="H41" s="65">
        <f t="shared" si="3"/>
        <v>0</v>
      </c>
      <c r="I41" s="66">
        <f t="shared" si="4"/>
        <v>0</v>
      </c>
    </row>
    <row r="42" spans="1:9">
      <c r="A42" s="60">
        <v>32</v>
      </c>
      <c r="B42" s="74"/>
      <c r="C42" s="62" t="s">
        <v>89</v>
      </c>
      <c r="D42" s="75">
        <v>3356</v>
      </c>
      <c r="E42" s="63" t="s">
        <v>52</v>
      </c>
      <c r="F42" s="65"/>
      <c r="G42" s="65"/>
      <c r="H42" s="65">
        <f t="shared" si="3"/>
        <v>0</v>
      </c>
      <c r="I42" s="66">
        <f t="shared" si="4"/>
        <v>0</v>
      </c>
    </row>
    <row r="43" spans="1:9">
      <c r="A43" s="60">
        <v>33</v>
      </c>
      <c r="B43" s="74"/>
      <c r="C43" s="62" t="s">
        <v>90</v>
      </c>
      <c r="D43" s="75">
        <f>7917.11+4983.89</f>
        <v>12901</v>
      </c>
      <c r="E43" s="63" t="s">
        <v>77</v>
      </c>
      <c r="F43" s="65"/>
      <c r="G43" s="65"/>
      <c r="H43" s="65">
        <f t="shared" si="3"/>
        <v>0</v>
      </c>
      <c r="I43" s="66">
        <f t="shared" si="4"/>
        <v>0</v>
      </c>
    </row>
    <row r="44" spans="1:9">
      <c r="A44" s="60"/>
      <c r="B44" s="74"/>
      <c r="C44" s="62"/>
      <c r="D44" s="75"/>
      <c r="E44" s="63"/>
      <c r="F44" s="65"/>
      <c r="G44" s="65"/>
      <c r="H44" s="66"/>
      <c r="I44" s="66"/>
    </row>
    <row r="45" spans="1:9" ht="25.5">
      <c r="A45" s="60"/>
      <c r="B45" s="74"/>
      <c r="C45" s="57" t="s">
        <v>91</v>
      </c>
      <c r="D45" s="75"/>
      <c r="E45" s="63"/>
      <c r="F45" s="65"/>
      <c r="G45" s="65"/>
      <c r="H45" s="65"/>
      <c r="I45" s="66"/>
    </row>
    <row r="46" spans="1:9">
      <c r="A46" s="60">
        <v>34</v>
      </c>
      <c r="B46" s="74"/>
      <c r="C46" s="62" t="s">
        <v>92</v>
      </c>
      <c r="D46" s="75">
        <v>138</v>
      </c>
      <c r="E46" s="63" t="s">
        <v>52</v>
      </c>
      <c r="F46" s="65"/>
      <c r="G46" s="65"/>
      <c r="H46" s="65">
        <f t="shared" ref="H46:H55" si="5">D46*F46</f>
        <v>0</v>
      </c>
      <c r="I46" s="66">
        <f t="shared" ref="I46:I55" si="6">D46*G46</f>
        <v>0</v>
      </c>
    </row>
    <row r="47" spans="1:9">
      <c r="A47" s="60">
        <v>35</v>
      </c>
      <c r="B47" s="74"/>
      <c r="C47" s="62" t="s">
        <v>93</v>
      </c>
      <c r="D47" s="75">
        <v>32</v>
      </c>
      <c r="E47" s="63" t="s">
        <v>52</v>
      </c>
      <c r="F47" s="65"/>
      <c r="G47" s="65"/>
      <c r="H47" s="65">
        <f t="shared" si="5"/>
        <v>0</v>
      </c>
      <c r="I47" s="66">
        <f t="shared" si="6"/>
        <v>0</v>
      </c>
    </row>
    <row r="48" spans="1:9">
      <c r="A48" s="60">
        <v>36</v>
      </c>
      <c r="B48" s="74"/>
      <c r="C48" s="62" t="s">
        <v>94</v>
      </c>
      <c r="D48" s="75">
        <v>80</v>
      </c>
      <c r="E48" s="63" t="s">
        <v>52</v>
      </c>
      <c r="F48" s="65"/>
      <c r="G48" s="65"/>
      <c r="H48" s="65">
        <f t="shared" si="5"/>
        <v>0</v>
      </c>
      <c r="I48" s="66">
        <f t="shared" si="6"/>
        <v>0</v>
      </c>
    </row>
    <row r="49" spans="1:9">
      <c r="A49" s="60">
        <v>37</v>
      </c>
      <c r="B49" s="74"/>
      <c r="C49" s="62" t="s">
        <v>95</v>
      </c>
      <c r="D49" s="75">
        <v>96</v>
      </c>
      <c r="E49" s="63" t="s">
        <v>52</v>
      </c>
      <c r="F49" s="65"/>
      <c r="G49" s="65"/>
      <c r="H49" s="65">
        <f t="shared" si="5"/>
        <v>0</v>
      </c>
      <c r="I49" s="66">
        <f t="shared" si="6"/>
        <v>0</v>
      </c>
    </row>
    <row r="50" spans="1:9">
      <c r="A50" s="60">
        <v>38</v>
      </c>
      <c r="B50" s="74"/>
      <c r="C50" s="62" t="s">
        <v>96</v>
      </c>
      <c r="D50" s="75">
        <v>30</v>
      </c>
      <c r="E50" s="63" t="s">
        <v>52</v>
      </c>
      <c r="F50" s="65"/>
      <c r="G50" s="65"/>
      <c r="H50" s="65">
        <f t="shared" si="5"/>
        <v>0</v>
      </c>
      <c r="I50" s="66">
        <f t="shared" si="6"/>
        <v>0</v>
      </c>
    </row>
    <row r="51" spans="1:9">
      <c r="A51" s="60">
        <v>39</v>
      </c>
      <c r="B51" s="74"/>
      <c r="C51" s="62" t="s">
        <v>97</v>
      </c>
      <c r="D51" s="75">
        <v>30</v>
      </c>
      <c r="E51" s="63" t="s">
        <v>52</v>
      </c>
      <c r="F51" s="65"/>
      <c r="G51" s="65"/>
      <c r="H51" s="65">
        <f t="shared" si="5"/>
        <v>0</v>
      </c>
      <c r="I51" s="66">
        <f t="shared" si="6"/>
        <v>0</v>
      </c>
    </row>
    <row r="52" spans="1:9">
      <c r="A52" s="60">
        <v>40</v>
      </c>
      <c r="B52" s="74"/>
      <c r="C52" s="62" t="s">
        <v>98</v>
      </c>
      <c r="D52" s="75">
        <v>352</v>
      </c>
      <c r="E52" s="63" t="s">
        <v>99</v>
      </c>
      <c r="F52" s="65"/>
      <c r="G52" s="65"/>
      <c r="H52" s="65">
        <f t="shared" si="5"/>
        <v>0</v>
      </c>
      <c r="I52" s="66">
        <f t="shared" si="6"/>
        <v>0</v>
      </c>
    </row>
    <row r="53" spans="1:9">
      <c r="A53" s="60">
        <v>41</v>
      </c>
      <c r="B53" s="74"/>
      <c r="C53" s="62" t="s">
        <v>100</v>
      </c>
      <c r="D53" s="75">
        <v>50</v>
      </c>
      <c r="E53" s="63" t="s">
        <v>99</v>
      </c>
      <c r="F53" s="65"/>
      <c r="G53" s="65"/>
      <c r="H53" s="65">
        <f t="shared" si="5"/>
        <v>0</v>
      </c>
      <c r="I53" s="66">
        <f t="shared" si="6"/>
        <v>0</v>
      </c>
    </row>
    <row r="54" spans="1:9">
      <c r="A54" s="60">
        <v>42</v>
      </c>
      <c r="B54" s="74"/>
      <c r="C54" s="62" t="s">
        <v>101</v>
      </c>
      <c r="D54" s="75">
        <v>92</v>
      </c>
      <c r="E54" s="63" t="s">
        <v>52</v>
      </c>
      <c r="F54" s="65"/>
      <c r="G54" s="65"/>
      <c r="H54" s="65">
        <f t="shared" si="5"/>
        <v>0</v>
      </c>
      <c r="I54" s="66">
        <f t="shared" si="6"/>
        <v>0</v>
      </c>
    </row>
    <row r="55" spans="1:9">
      <c r="A55" s="60">
        <v>43</v>
      </c>
      <c r="B55" s="74"/>
      <c r="C55" s="62" t="s">
        <v>102</v>
      </c>
      <c r="D55" s="75">
        <v>64</v>
      </c>
      <c r="E55" s="63" t="s">
        <v>52</v>
      </c>
      <c r="F55" s="65"/>
      <c r="G55" s="65"/>
      <c r="H55" s="65">
        <f t="shared" si="5"/>
        <v>0</v>
      </c>
      <c r="I55" s="66">
        <f t="shared" si="6"/>
        <v>0</v>
      </c>
    </row>
    <row r="56" spans="1:9">
      <c r="A56" s="60"/>
      <c r="B56" s="74"/>
      <c r="C56" s="62"/>
      <c r="D56" s="75"/>
      <c r="E56" s="63"/>
      <c r="F56" s="65"/>
      <c r="G56" s="65"/>
      <c r="H56" s="65"/>
      <c r="I56" s="66"/>
    </row>
    <row r="57" spans="1:9">
      <c r="A57" s="60">
        <v>44</v>
      </c>
      <c r="B57" s="74"/>
      <c r="C57" s="62" t="s">
        <v>103</v>
      </c>
      <c r="D57" s="75">
        <f>7917.11+4983.89+5580+7128+1113+771</f>
        <v>27493</v>
      </c>
      <c r="E57" s="63" t="s">
        <v>77</v>
      </c>
      <c r="F57"/>
      <c r="G57" s="80"/>
      <c r="H57"/>
      <c r="I57" s="65">
        <f>D57*G57</f>
        <v>0</v>
      </c>
    </row>
    <row r="58" spans="1:9">
      <c r="A58" s="60">
        <v>45</v>
      </c>
      <c r="B58" s="74"/>
      <c r="C58" s="62" t="s">
        <v>104</v>
      </c>
      <c r="D58" s="75">
        <v>4</v>
      </c>
      <c r="E58" s="63" t="s">
        <v>105</v>
      </c>
      <c r="F58"/>
      <c r="G58" s="65"/>
      <c r="H58" s="80">
        <f>D58*F58</f>
        <v>0</v>
      </c>
      <c r="I58" s="66"/>
    </row>
    <row r="59" spans="1:9">
      <c r="A59" s="60">
        <v>46</v>
      </c>
      <c r="B59" s="74"/>
      <c r="C59" s="62" t="s">
        <v>106</v>
      </c>
      <c r="D59" s="75">
        <v>5</v>
      </c>
      <c r="E59" s="63" t="s">
        <v>105</v>
      </c>
      <c r="F59"/>
      <c r="G59"/>
      <c r="H59" s="65"/>
      <c r="I59" s="80">
        <f>D59*G59</f>
        <v>0</v>
      </c>
    </row>
    <row r="60" spans="1:9" ht="27" customHeight="1">
      <c r="A60" s="60">
        <v>47</v>
      </c>
      <c r="B60" s="74"/>
      <c r="C60" s="62" t="s">
        <v>107</v>
      </c>
      <c r="D60" s="75">
        <v>10</v>
      </c>
      <c r="E60" s="63" t="s">
        <v>105</v>
      </c>
      <c r="F60"/>
      <c r="G60"/>
      <c r="H60" s="80"/>
      <c r="I60" s="80">
        <f>D60*G60</f>
        <v>0</v>
      </c>
    </row>
    <row r="61" spans="1:9">
      <c r="A61" s="60">
        <v>48</v>
      </c>
      <c r="B61" s="74"/>
      <c r="C61" s="62" t="s">
        <v>108</v>
      </c>
      <c r="D61" s="75">
        <v>6</v>
      </c>
      <c r="E61" s="63" t="s">
        <v>105</v>
      </c>
      <c r="F61" s="65"/>
      <c r="G61"/>
      <c r="H61" s="65"/>
      <c r="I61" s="80">
        <f>SUM(I5:I55,I57)*0.06</f>
        <v>0</v>
      </c>
    </row>
    <row r="62" spans="1:9">
      <c r="A62" s="60"/>
      <c r="B62" s="74"/>
      <c r="C62" s="62"/>
      <c r="D62" s="75"/>
      <c r="E62" s="63"/>
      <c r="F62" s="65"/>
      <c r="G62" s="80"/>
      <c r="H62" s="65"/>
      <c r="I62" s="66"/>
    </row>
    <row r="63" spans="1:9">
      <c r="A63" s="60"/>
      <c r="B63" s="74"/>
      <c r="C63" s="57" t="s">
        <v>109</v>
      </c>
      <c r="D63" s="75"/>
      <c r="E63" s="63"/>
      <c r="F63" s="65"/>
      <c r="G63" s="80"/>
      <c r="H63" s="65"/>
      <c r="I63" s="66"/>
    </row>
    <row r="64" spans="1:9" ht="25.5">
      <c r="A64" s="60">
        <v>49</v>
      </c>
      <c r="B64" s="74"/>
      <c r="C64" s="62" t="s">
        <v>110</v>
      </c>
      <c r="D64" s="75">
        <v>1</v>
      </c>
      <c r="E64" s="63" t="s">
        <v>52</v>
      </c>
      <c r="F64" s="65"/>
      <c r="G64" s="80"/>
      <c r="H64" s="65">
        <f>D64*F64</f>
        <v>0</v>
      </c>
      <c r="I64" s="66"/>
    </row>
    <row r="65" spans="1:11">
      <c r="A65" s="60"/>
      <c r="B65" s="74"/>
      <c r="C65" s="57"/>
      <c r="D65" s="75"/>
      <c r="E65" s="63"/>
      <c r="F65" s="65"/>
      <c r="G65" s="80"/>
      <c r="H65" s="65"/>
      <c r="I65" s="66"/>
    </row>
    <row r="66" spans="1:11">
      <c r="A66" s="60"/>
      <c r="B66" s="61"/>
      <c r="C66" s="57" t="s">
        <v>111</v>
      </c>
      <c r="D66" s="75"/>
      <c r="E66" s="63"/>
      <c r="F66" s="65"/>
      <c r="G66" s="65"/>
      <c r="H66" s="65"/>
      <c r="I66" s="66"/>
    </row>
    <row r="67" spans="1:11">
      <c r="A67" s="60">
        <v>50</v>
      </c>
      <c r="B67" s="61"/>
      <c r="C67" s="62" t="s">
        <v>112</v>
      </c>
      <c r="D67" s="75">
        <v>1</v>
      </c>
      <c r="E67" s="63" t="s">
        <v>113</v>
      </c>
      <c r="F67" s="65"/>
      <c r="G67" s="65"/>
      <c r="H67" s="65"/>
      <c r="I67" s="66">
        <f>D67*G67</f>
        <v>0</v>
      </c>
    </row>
    <row r="68" spans="1:11" ht="25.5">
      <c r="A68" s="60">
        <v>51</v>
      </c>
      <c r="B68" s="74"/>
      <c r="C68" s="62" t="s">
        <v>114</v>
      </c>
      <c r="D68" s="75">
        <v>1</v>
      </c>
      <c r="E68" s="63" t="s">
        <v>113</v>
      </c>
      <c r="F68" s="65"/>
      <c r="G68" s="65"/>
      <c r="H68" s="65"/>
      <c r="I68" s="66">
        <f>D68*G68</f>
        <v>0</v>
      </c>
    </row>
    <row r="69" spans="1:11">
      <c r="A69" s="60">
        <v>52</v>
      </c>
      <c r="B69" s="74"/>
      <c r="C69" s="62" t="s">
        <v>115</v>
      </c>
      <c r="D69" s="75">
        <v>1</v>
      </c>
      <c r="E69" s="63" t="s">
        <v>113</v>
      </c>
      <c r="F69" s="65"/>
      <c r="G69" s="65"/>
      <c r="H69" s="65"/>
      <c r="I69" s="66">
        <f>D69*G69</f>
        <v>0</v>
      </c>
    </row>
    <row r="70" spans="1:11" ht="25.5">
      <c r="A70" s="60">
        <v>53</v>
      </c>
      <c r="B70" s="74"/>
      <c r="C70" s="62" t="s">
        <v>116</v>
      </c>
      <c r="D70" s="75">
        <v>1</v>
      </c>
      <c r="E70" s="63" t="s">
        <v>113</v>
      </c>
      <c r="F70" s="65"/>
      <c r="G70" s="65"/>
      <c r="H70" s="65"/>
      <c r="I70" s="66">
        <f>D70*G70</f>
        <v>0</v>
      </c>
    </row>
    <row r="71" spans="1:11" ht="25.5">
      <c r="A71" s="60">
        <v>54</v>
      </c>
      <c r="B71" s="74"/>
      <c r="C71" s="62" t="s">
        <v>117</v>
      </c>
      <c r="D71" s="75">
        <v>1</v>
      </c>
      <c r="E71" s="63" t="s">
        <v>113</v>
      </c>
      <c r="F71" s="65"/>
      <c r="G71" s="65"/>
      <c r="H71" s="65"/>
      <c r="I71" s="66">
        <f>D71*G71</f>
        <v>0</v>
      </c>
      <c r="K71" s="81"/>
    </row>
    <row r="72" spans="1:11">
      <c r="A72" s="60"/>
      <c r="B72" s="74"/>
      <c r="C72" s="62"/>
      <c r="D72" s="75"/>
      <c r="E72" s="63"/>
      <c r="F72" s="65"/>
      <c r="G72" s="65"/>
      <c r="H72" s="65"/>
      <c r="I72" s="66"/>
    </row>
    <row r="73" spans="1:11">
      <c r="A73" s="82"/>
      <c r="B73" s="83"/>
      <c r="C73" s="84" t="s">
        <v>118</v>
      </c>
      <c r="D73" s="85"/>
      <c r="E73" s="86"/>
      <c r="F73" s="87"/>
      <c r="G73" s="87"/>
      <c r="H73" s="88">
        <f>SUM(H3:H72)</f>
        <v>0</v>
      </c>
      <c r="I73" s="89">
        <f>SUM(I3:I72)</f>
        <v>0</v>
      </c>
    </row>
    <row r="74" spans="1:11">
      <c r="A74" s="90"/>
      <c r="B74" s="91"/>
      <c r="C74" s="92" t="s">
        <v>119</v>
      </c>
      <c r="D74" s="91"/>
      <c r="E74" s="91"/>
      <c r="F74" s="91"/>
      <c r="G74" s="91"/>
      <c r="H74" s="91"/>
      <c r="I74" s="93">
        <f>SUM(H73:I73)</f>
        <v>0</v>
      </c>
    </row>
  </sheetData>
  <mergeCells count="4">
    <mergeCell ref="D1:E1"/>
    <mergeCell ref="F1:G1"/>
    <mergeCell ref="H1:I1"/>
    <mergeCell ref="D2:E2"/>
  </mergeCells>
  <pageMargins left="0.39374999999999999" right="0.15763888888888899" top="0.78749999999999998" bottom="0.74861111111111101" header="0.31527777777777799" footer="0.31527777777777799"/>
  <pageSetup paperSize="9" firstPageNumber="0" fitToHeight="0" orientation="portrait" horizontalDpi="300" verticalDpi="300"/>
  <headerFooter>
    <oddHeader>&amp;L&amp;8Stavba : Náhrada plynového kotla – LEVMILK Levice
Investor : Levmilk, a.s.
Dokument : Výkaz Výmer PS03&amp;R&amp;8Zák.č. :    190101
Dátum :   01/2019
Revizia :              -</oddHeader>
    <oddFooter>&amp;L&amp;8ATP spol. s r.o.&amp;C&amp;8&amp;Z&amp;F
&amp;F&amp;R&amp;8Strana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15</vt:i4>
      </vt:variant>
    </vt:vector>
  </HeadingPairs>
  <TitlesOfParts>
    <vt:vector size="18" baseType="lpstr">
      <vt:lpstr>0000000</vt:lpstr>
      <vt:lpstr>TL_ZMM</vt:lpstr>
      <vt:lpstr>PS03</vt:lpstr>
      <vt:lpstr>Datum</vt:lpstr>
      <vt:lpstr>Dokument1</vt:lpstr>
      <vt:lpstr>Dokument2</vt:lpstr>
      <vt:lpstr>Investor</vt:lpstr>
      <vt:lpstr>'PS03'!Názvy_tlače</vt:lpstr>
      <vt:lpstr>'PS03'!Oblasť_tlače</vt:lpstr>
      <vt:lpstr>TL_ZMM!Oblasť_tlače</vt:lpstr>
      <vt:lpstr>Revizia1</vt:lpstr>
      <vt:lpstr>Revizia2</vt:lpstr>
      <vt:lpstr>Revizia3</vt:lpstr>
      <vt:lpstr>Revizia4</vt:lpstr>
      <vt:lpstr>Revizia5</vt:lpstr>
      <vt:lpstr>Revizia6</vt:lpstr>
      <vt:lpstr>Stavba</vt:lpstr>
      <vt:lpstr>Zakc</vt:lpstr>
    </vt:vector>
  </TitlesOfParts>
  <Company>ATP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Hajdin Henrich, Ing</dc:creator>
  <dc:description/>
  <cp:lastModifiedBy>PP boss</cp:lastModifiedBy>
  <cp:revision>3</cp:revision>
  <cp:lastPrinted>2019-06-20T13:35:57Z</cp:lastPrinted>
  <dcterms:created xsi:type="dcterms:W3CDTF">1999-01-04T14:52:10Z</dcterms:created>
  <dcterms:modified xsi:type="dcterms:W3CDTF">2021-03-29T05:43:18Z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ATP spol. s r.o.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